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tabRatio="915"/>
  </bookViews>
  <sheets>
    <sheet name="Carta Condicionada" sheetId="1" r:id="rId1"/>
    <sheet name="AVISO" sheetId="4" r:id="rId2"/>
    <sheet name="RESUMEN" sheetId="2" state="hidden" r:id="rId3"/>
  </sheets>
  <externalReferences>
    <externalReference r:id="rId4"/>
    <externalReference r:id="rId5"/>
    <externalReference r:id="rId6"/>
    <externalReference r:id="rId7"/>
  </externalReferences>
  <definedNames>
    <definedName name="AA" localSheetId="1">[1]Listas!#REF!</definedName>
    <definedName name="AA">[2]Listas!#REF!</definedName>
    <definedName name="aaa" localSheetId="1" hidden="1">{#N/A,#N/A,FALSE,"AVALUO";#N/A,#N/A,FALSE,"CONDOMINIO";#N/A,#N/A,FALSE,"TDF"}</definedName>
    <definedName name="aaa" hidden="1">{#N/A,#N/A,FALSE,"AVALUO";#N/A,#N/A,FALSE,"CONDOMINIO";#N/A,#N/A,FALSE,"TDF"}</definedName>
    <definedName name="_xlnm.Print_Area" localSheetId="1">AVISO!$A$1:$AI$114</definedName>
    <definedName name="_xlnm.Print_Area" localSheetId="0">'Carta Condicionada'!$G$1:$X$49</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[3]AVALÚO!#REF!</definedName>
    <definedName name="DEDU" hidden="1">[3]AVALÚO!#REF!</definedName>
    <definedName name="DEDUC" localSheetId="1" hidden="1">[3]AVALÚO!#REF!</definedName>
    <definedName name="DEDUC" hidden="1">[3]AVALÚO!#REF!</definedName>
    <definedName name="DF" localSheetId="1" hidden="1">{"ANVERSO",#N/A,FALSE,"MEMBASES";"REVERSO",#N/A,FALSE,"MEMBASES"}</definedName>
    <definedName name="DF" hidden="1">{"ANVERSO",#N/A,FALSE,"MEMBASES";"REVERSO",#N/A,FALSE,"MEMBASES"}</definedName>
    <definedName name="dos" localSheetId="1" hidden="1">{"AVALUO DE TEXTO",#N/A,FALSE,"AVALUO";"CALCULOS EN CONDOMINIO",#N/A,FALSE,"CONDOMINIO"}</definedName>
    <definedName name="dos" hidden="1">{"AVALUO DE TEXTO",#N/A,FALSE,"AVALUO";"CALCULOS EN CONDOMINIO",#N/A,FALSE,"CONDOMINIO"}</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HOLA" localSheetId="1" hidden="1">{#N/A,#N/A,FALSE,"AVALUO";#N/A,#N/A,FALSE,"CONDOMINIO";#N/A,#N/A,FALSE,"IGECEM"}</definedName>
    <definedName name="HOLA" hidden="1">{#N/A,#N/A,FALSE,"AVALUO";#N/A,#N/A,FALSE,"CONDOMINIO";#N/A,#N/A,FALSE,"IGECEM"}</definedName>
    <definedName name="Lostttt" localSheetId="1" hidden="1">{"AVALUO DE TEXTO",#N/A,FALSE,"AVALUO";"CALCULOS EN CONDOMINIO",#N/A,FALSE,"CONDOMINIO"}</definedName>
    <definedName name="Lostttt" hidden="1">{"AVALUO DE TEXTO",#N/A,FALSE,"AVALUO";"CALCULOS EN CONDOMINIO",#N/A,FALSE,"CONDOMINIO"}</definedName>
    <definedName name="NUMERO" localSheetId="1" hidden="1">{#N/A,#N/A,FALSE,"AVALUO";#N/A,#N/A,FALSE,"CONDOMINIO";#N/A,#N/A,FALSE,"TDF"}</definedName>
    <definedName name="NUMERO" hidden="1">{#N/A,#N/A,FALSE,"AVALUO";#N/A,#N/A,FALSE,"CONDOMINIO";#N/A,#N/A,FALSE,"TDF"}</definedName>
    <definedName name="PRESTAMOS" localSheetId="1" hidden="1">{#N/A,#N/A,FALSE,"AVALUO";#N/A,#N/A,FALSE,"CONDOMINIO";#N/A,#N/A,FALSE,"TDF"}</definedName>
    <definedName name="PRESTAMOS" hidden="1">{#N/A,#N/A,FALSE,"AVALUO";#N/A,#N/A,FALSE,"CONDOMINIO";#N/A,#N/A,FALSE,"TDF"}</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olver_opt" localSheetId="1" hidden="1">[4]AVALÚO!#REF!</definedName>
    <definedName name="solver_opt" hidden="1">[4]AVALÚO!#REF!</definedName>
    <definedName name="_xlnm.Print_Titles" localSheetId="1">AVISO!$1:$4</definedName>
    <definedName name="_xlnm.Print_Titles" localSheetId="0">'Carta Condicionada'!$1:$3</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zzz" localSheetId="1" hidden="1">{"TEXTO DEL AVALUO",#N/A,TRUE,"AVALUO";"CALCULOS Y DICTAMEN",#N/A,TRUE,"CONDOMINIO"}</definedName>
    <definedName name="zzz" hidden="1">{"TEXTO DEL AVALUO",#N/A,TRUE,"AVALUO";"CALCULOS Y DICTAMEN",#N/A,TRUE,"CONDOMINIO"}</definedName>
  </definedNames>
  <calcPr calcId="162913"/>
</workbook>
</file>

<file path=xl/calcChain.xml><?xml version="1.0" encoding="utf-8"?>
<calcChain xmlns="http://schemas.openxmlformats.org/spreadsheetml/2006/main">
  <c r="K111" i="4" l="1"/>
  <c r="W43" i="1" l="1"/>
  <c r="H6" i="2"/>
  <c r="O9" i="2"/>
  <c r="N8" i="2"/>
  <c r="N9" i="2"/>
  <c r="N11" i="2"/>
  <c r="N13" i="2"/>
  <c r="M9" i="2"/>
  <c r="M10" i="2"/>
  <c r="M13" i="2"/>
  <c r="L9" i="2"/>
  <c r="L11" i="2"/>
  <c r="L15" i="2"/>
  <c r="G1" i="2"/>
  <c r="E9" i="2"/>
  <c r="E10" i="2"/>
  <c r="E13" i="2"/>
  <c r="D11" i="2"/>
  <c r="D12" i="2"/>
  <c r="D15" i="2"/>
  <c r="C8" i="2"/>
  <c r="C11" i="2"/>
  <c r="C12" i="2"/>
  <c r="C15" i="2"/>
  <c r="V43" i="1"/>
  <c r="B9" i="2"/>
  <c r="G9" i="2" s="1"/>
  <c r="H9" i="2" s="1"/>
  <c r="C9" i="2"/>
  <c r="B10" i="2"/>
  <c r="K10" i="2" s="1"/>
  <c r="O10" i="2"/>
  <c r="B11" i="2"/>
  <c r="G11" i="2" s="1"/>
  <c r="H11" i="2" s="1"/>
  <c r="O11" i="2"/>
  <c r="M11" i="2"/>
  <c r="B12" i="2"/>
  <c r="J12" i="2" s="1"/>
  <c r="L12" i="2"/>
  <c r="B13" i="2"/>
  <c r="F13" i="2" s="1"/>
  <c r="O13" i="2"/>
  <c r="D13" i="2"/>
  <c r="B14" i="2"/>
  <c r="F14" i="2" s="1"/>
  <c r="O14" i="2"/>
  <c r="B15" i="2"/>
  <c r="K15" i="2" s="1"/>
  <c r="M15" i="2"/>
  <c r="B7" i="2"/>
  <c r="K7" i="2" s="1"/>
  <c r="B8" i="2"/>
  <c r="G8" i="2" s="1"/>
  <c r="H8" i="2" s="1"/>
  <c r="E8" i="2"/>
  <c r="B6" i="2"/>
  <c r="F6" i="2" s="1"/>
  <c r="M8" i="2"/>
  <c r="D8" i="2"/>
  <c r="L8" i="2"/>
  <c r="D9" i="2"/>
  <c r="X43" i="1"/>
  <c r="C6" i="2"/>
  <c r="D7" i="2"/>
  <c r="E7" i="2"/>
  <c r="L7" i="2"/>
  <c r="E14" i="2"/>
  <c r="M14" i="2"/>
  <c r="C7" i="2"/>
  <c r="L6" i="2"/>
  <c r="M6" i="2"/>
  <c r="O7" i="2"/>
  <c r="L14" i="2"/>
  <c r="L10" i="2"/>
  <c r="N12" i="2"/>
  <c r="O12" i="2"/>
  <c r="N7" i="2"/>
  <c r="N6" i="2"/>
  <c r="C14" i="2"/>
  <c r="C10" i="2"/>
  <c r="D14" i="2"/>
  <c r="D10" i="2"/>
  <c r="E12" i="2"/>
  <c r="L13" i="2"/>
  <c r="M12" i="2"/>
  <c r="N15" i="2"/>
  <c r="O15" i="2"/>
  <c r="E6" i="2"/>
  <c r="M7" i="2"/>
  <c r="D6" i="2"/>
  <c r="C13" i="2"/>
  <c r="E15" i="2"/>
  <c r="E11" i="2"/>
  <c r="N14" i="2"/>
  <c r="N10" i="2"/>
  <c r="O8" i="2"/>
  <c r="O6" i="2"/>
  <c r="K9" i="2" l="1"/>
  <c r="J9" i="2"/>
  <c r="I9" i="2"/>
  <c r="F12" i="2"/>
  <c r="F9" i="2"/>
  <c r="K8" i="2"/>
  <c r="J6" i="2"/>
  <c r="I12" i="2"/>
  <c r="F8" i="2"/>
  <c r="G12" i="2"/>
  <c r="H12" i="2" s="1"/>
  <c r="K14" i="2"/>
  <c r="I14" i="2"/>
  <c r="G15" i="2"/>
  <c r="H15" i="2" s="1"/>
  <c r="C16" i="2"/>
  <c r="J7" i="2"/>
  <c r="F10" i="2"/>
  <c r="F7" i="2"/>
  <c r="I10" i="2"/>
  <c r="G7" i="2"/>
  <c r="H7" i="2" s="1"/>
  <c r="J14" i="2"/>
  <c r="G10" i="2"/>
  <c r="H10" i="2" s="1"/>
  <c r="K6" i="2"/>
  <c r="I7" i="2"/>
  <c r="I6" i="2"/>
  <c r="K11" i="2"/>
  <c r="K13" i="2"/>
  <c r="K12" i="2"/>
  <c r="J10" i="2"/>
  <c r="J11" i="2"/>
  <c r="F11" i="2"/>
  <c r="G14" i="2"/>
  <c r="H14" i="2" s="1"/>
  <c r="J15" i="2"/>
  <c r="G6" i="2"/>
  <c r="J8" i="2"/>
  <c r="F15" i="2"/>
  <c r="I13" i="2"/>
  <c r="I15" i="2"/>
  <c r="I8" i="2"/>
  <c r="G13" i="2"/>
  <c r="H13" i="2" s="1"/>
  <c r="I11" i="2"/>
  <c r="J13" i="2"/>
  <c r="K16" i="2" l="1"/>
  <c r="F16" i="2" s="1"/>
  <c r="J16" i="2"/>
  <c r="F17" i="2" s="1"/>
</calcChain>
</file>

<file path=xl/comments1.xml><?xml version="1.0" encoding="utf-8"?>
<comments xmlns="http://schemas.openxmlformats.org/spreadsheetml/2006/main">
  <authors>
    <author>Beatriz Lopez Barata</author>
  </authors>
  <commentList>
    <comment ref="Y1" authorId="0" shapeId="0">
      <text>
        <r>
          <rPr>
            <b/>
            <sz val="11"/>
            <color indexed="81"/>
            <rFont val="Arial"/>
            <family val="2"/>
          </rPr>
          <t xml:space="preserve">Estimado Cliente:
</t>
        </r>
        <r>
          <rPr>
            <sz val="11"/>
            <color indexed="81"/>
            <rFont val="Arial"/>
            <family val="2"/>
          </rPr>
          <t xml:space="preserve">En la sección </t>
        </r>
        <r>
          <rPr>
            <b/>
            <sz val="11"/>
            <color indexed="81"/>
            <rFont val="Arial"/>
            <family val="2"/>
          </rPr>
          <t>COMPROMISO DE PAGO</t>
        </r>
        <r>
          <rPr>
            <sz val="11"/>
            <color indexed="81"/>
            <rFont val="Arial"/>
            <family val="2"/>
          </rPr>
          <t>, sólo se puede elegir una de las 3 opciones:
Crédito Bancario…
Créditos Fovissste o
Créditos Infonavit</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<sst xmlns="http://schemas.openxmlformats.org/spreadsheetml/2006/main" count="60" uniqueCount="58">
  <si>
    <t>Nombre del Proyecto:</t>
  </si>
  <si>
    <t>Conse-
cutivo</t>
  </si>
  <si>
    <t>TOTAL</t>
  </si>
  <si>
    <t>DETALLE DE VIVIENDAS</t>
  </si>
  <si>
    <t>Ubicación Completa</t>
  </si>
  <si>
    <t>Número de Crédito según su Estado de Cuenta:</t>
  </si>
  <si>
    <t>Razón Social o Nombre del Desarrollador:</t>
  </si>
  <si>
    <t>Nombre del Ejecutivo que le atiende en la plaza:</t>
  </si>
  <si>
    <t>Oficina, Sucursal o Plaza:</t>
  </si>
  <si>
    <t>Solicitante (Nombres, Apellido Paterno y Apellido Materno):</t>
  </si>
  <si>
    <t>Dirección de correo para envío de información:</t>
  </si>
  <si>
    <t>Teléfonos de contacto:</t>
  </si>
  <si>
    <t>Lada:</t>
  </si>
  <si>
    <t>Números telefónicos:</t>
  </si>
  <si>
    <t>Plaza de la notaría (Municipio)</t>
  </si>
  <si>
    <t>No. Notaría:</t>
  </si>
  <si>
    <t>No. de Crédito</t>
  </si>
  <si>
    <t>Observaciones:</t>
  </si>
  <si>
    <t>Folio del trámite:</t>
  </si>
  <si>
    <t>SE INDICA COMPROMISO DE PAGO</t>
  </si>
  <si>
    <t>Indicar nombre del Banco o Entidad:</t>
  </si>
  <si>
    <t>SOLICITUD CARTA CONDICIONADA</t>
  </si>
  <si>
    <t>Por este conducto solicitamos sea emitida la carta de liberación parcial de hipoteca de la (s) vivienda (s) que se describe (n) en el detalle de este formato; para lo cual señalamos datos generales y adjuntamos documentos requeridos que acreditan el compromiso del pago correspondiente:</t>
  </si>
  <si>
    <t>Se solicita la CARTA LIBERACIÓN PARCIAL DE HIPOTECA, considerando que los pagos de los créditos señalados, serán realizados a las cuentas determinadas por B.I.M.. Para tal efecto se solicita que la carta se dirija a la siguiente Notaría:</t>
  </si>
  <si>
    <t>Nomenclatura</t>
  </si>
  <si>
    <t>Proyecto</t>
  </si>
  <si>
    <t>Nombre Cliente</t>
  </si>
  <si>
    <t>No. Crédito</t>
  </si>
  <si>
    <t>Cons.</t>
  </si>
  <si>
    <t>No. de Crédito
Info/Fovisste/otro</t>
  </si>
  <si>
    <t>I. Crédito</t>
  </si>
  <si>
    <t>I. Subsidio</t>
  </si>
  <si>
    <t>Ubicación</t>
  </si>
  <si>
    <t>RESUMEN DE LA SOLICITUD DE CARTA CONDICIONADA</t>
  </si>
  <si>
    <t>Fecha de solicitud:</t>
  </si>
  <si>
    <t>No. Notaría</t>
  </si>
  <si>
    <t>Nombre Notario</t>
  </si>
  <si>
    <t>Plaza Notario</t>
  </si>
  <si>
    <t>Observaciones</t>
  </si>
  <si>
    <t>Importe
 Subsidio</t>
  </si>
  <si>
    <t xml:space="preserve">
Para este trámite se deben adjuntar los siguientes documentos:
a) Carta(s) de Instrucción Notarial(es)
b) Certificado(s) de Subsidio en su caso</t>
  </si>
  <si>
    <t>Origen del
Pago</t>
  </si>
  <si>
    <t>Importe
 Crédito a depositar a B.I.M.</t>
  </si>
  <si>
    <t>Fecha de Solicitud (dd/mm/aaaa):</t>
  </si>
  <si>
    <t>Nombre completo del Notario:</t>
  </si>
  <si>
    <t>Importe
Amortización Acelerada</t>
  </si>
  <si>
    <t>Para uso exclusivo de Operaciones</t>
  </si>
  <si>
    <t>,</t>
  </si>
  <si>
    <r>
      <rPr>
        <b/>
        <sz val="10"/>
        <color indexed="10"/>
        <rFont val="Arial"/>
        <family val="2"/>
      </rPr>
      <t>NOTA:</t>
    </r>
    <r>
      <rPr>
        <sz val="10"/>
        <color indexed="8"/>
        <rFont val="Arial"/>
        <family val="2"/>
      </rPr>
      <t xml:space="preserve"> Para atender esta solicitud es necesario que el Desarrollador envíe vía correo electrónico este formato debidamente requisitado a la dirección de correo: </t>
    </r>
    <r>
      <rPr>
        <b/>
        <sz val="10"/>
        <color indexed="10"/>
        <rFont val="Arial"/>
        <family val="2"/>
      </rPr>
      <t xml:space="preserve">cancelaciones@bim.mx
</t>
    </r>
    <r>
      <rPr>
        <b/>
        <sz val="10"/>
        <rFont val="Arial"/>
        <family val="2"/>
      </rPr>
      <t>El área de cancelaciones dará respuesta a su solicitud 48 Hrs. después de recibida.</t>
    </r>
  </si>
  <si>
    <t>DATOS DEL CRÉDITO
(De la Institución que pagará (Infonavit, Fovissste u otra Institución)</t>
  </si>
  <si>
    <t>V.1 1223</t>
  </si>
  <si>
    <t>FI-LIQ-OPE-E-02</t>
  </si>
  <si>
    <t>No. Vivienda o
Nomenclatura</t>
  </si>
  <si>
    <t>En caso de requerir considerar importe por amortización acelerada, es necesario anexar uno de los siguientes:</t>
  </si>
  <si>
    <t>RECIBÍ AVISO DE PRIVACIDAD INTEGRAL CLIENTES Y ESTOY DE ACUERDO CON EL MISMO. </t>
  </si>
  <si>
    <t>NOMBRE Y FIRMA:</t>
  </si>
  <si>
    <t xml:space="preserve">Para este trámite se deben adjuntar los siguientes documentos:
a) Carta emitida por la institución que realizará el pago
</t>
  </si>
  <si>
    <t xml:space="preserve">
Para este trámite se deben adjuntar los siguientes documentos:
a) Certificado(s) de Crédito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</si>
</sst>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quot;\ \ \ #,##0.00;[Red]\-&quot;$&quot;#,##0.00"/>
    <numFmt numFmtId="165" formatCode="[$-80A]dddd\ d&quot; de &quot;mmmm&quot; de &quot;yyyy;@"/>
    <numFmt numFmtId="166" formatCode="[$-80A]dddd\,\ dd&quot; de &quot;mmmm&quot; de &quot;yyyy;@"/>
    <numFmt numFmtId="167" formatCode="[$-F800]dddd\,\ mmmm\ dd\,\ yyyy"/>
    <numFmt numFmtId="168" formatCode="&quot;$&quot;\ #,##0.00;[Red]\-&quot;$&quot;#,##0.00"/>
  </numFmts>
  <fonts count="33">
    <font>
      <sz val="11"/>
      <color theme="1"/>
      <name val="Calibri"/>
      <family val="2"/>
      <scheme val="minor"/>
    </font>
    <font>
      <sz val="10"/>
      <name val="Arial"/>
      <family val="2"/>
    </font>
    <font>
      <b/>
      <sz val="10"/>
      <name val="Arial"/>
      <family val="2"/>
    </font>
    <font>
      <b/>
      <sz val="11"/>
      <name val="Arial"/>
      <family val="2"/>
    </font>
    <font>
      <sz val="8"/>
      <name val="Calibri"/>
      <family val="2"/>
    </font>
    <font>
      <sz val="8"/>
      <name val="Arial"/>
      <family val="2"/>
    </font>
    <font>
      <b/>
      <sz val="11"/>
      <color indexed="81"/>
      <name val="Arial"/>
      <family val="2"/>
    </font>
    <font>
      <sz val="11"/>
      <color indexed="81"/>
      <name val="Arial"/>
      <family val="2"/>
    </font>
    <font>
      <sz val="9"/>
      <name val="Arial"/>
      <family val="2"/>
    </font>
    <font>
      <b/>
      <sz val="8"/>
      <name val="Arial"/>
      <family val="2"/>
    </font>
    <font>
      <sz val="10"/>
      <color indexed="8"/>
      <name val="Arial"/>
      <family val="2"/>
    </font>
    <font>
      <sz val="9"/>
      <color indexed="8"/>
      <name val="Arial"/>
      <family val="2"/>
    </font>
    <font>
      <b/>
      <sz val="10"/>
      <color indexed="10"/>
      <name val="Arial"/>
      <family val="2"/>
    </font>
    <font>
      <sz val="10"/>
      <color theme="1"/>
      <name val="Arial"/>
      <family val="2"/>
    </font>
    <font>
      <sz val="11"/>
      <color theme="1"/>
      <name val="Arial"/>
      <family val="2"/>
    </font>
    <font>
      <sz val="8"/>
      <color theme="1"/>
      <name val="Arial"/>
      <family val="2"/>
    </font>
    <font>
      <b/>
      <sz val="11"/>
      <color rgb="FF006600"/>
      <name val="Arial"/>
      <family val="2"/>
    </font>
    <font>
      <b/>
      <sz val="8"/>
      <color theme="1"/>
      <name val="Arial"/>
      <family val="2"/>
    </font>
    <font>
      <sz val="9"/>
      <color theme="1"/>
      <name val="Arial"/>
      <family val="2"/>
    </font>
    <font>
      <sz val="12"/>
      <color theme="1"/>
      <name val="Arial"/>
      <family val="2"/>
    </font>
    <font>
      <b/>
      <sz val="11"/>
      <color theme="1"/>
      <name val="Arial"/>
      <family val="2"/>
    </font>
    <font>
      <sz val="11"/>
      <color rgb="FFFF0000"/>
      <name val="Arial"/>
      <family val="2"/>
    </font>
    <font>
      <b/>
      <sz val="16"/>
      <color rgb="FF006600"/>
      <name val="Arial"/>
      <family val="2"/>
    </font>
    <font>
      <sz val="10"/>
      <color theme="0"/>
      <name val="Arial"/>
      <family val="2"/>
    </font>
    <font>
      <b/>
      <sz val="16"/>
      <color rgb="FF034F50"/>
      <name val="Arial"/>
      <family val="2"/>
    </font>
    <font>
      <b/>
      <sz val="10"/>
      <color rgb="FF40926B"/>
      <name val="Arial"/>
      <family val="2"/>
    </font>
    <font>
      <sz val="10"/>
      <color rgb="FF034F50"/>
      <name val="Arial"/>
      <family val="2"/>
    </font>
    <font>
      <sz val="8"/>
      <color rgb="FF000000"/>
      <name val="Tahoma"/>
      <family val="2"/>
    </font>
    <font>
      <sz val="8"/>
      <color rgb="FF000000"/>
      <name val="Segoe UI"/>
      <family val="2"/>
    </font>
    <font>
      <sz val="11"/>
      <color theme="1"/>
      <name val="Calibri"/>
      <family val="2"/>
      <scheme val="minor"/>
    </font>
    <font>
      <sz val="12"/>
      <name val="Arial MT"/>
    </font>
    <font>
      <b/>
      <sz val="14"/>
      <color rgb="FF034F50"/>
      <name val="Arial"/>
      <family val="2"/>
    </font>
    <font>
      <sz val="8"/>
      <color indexed="81"/>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6" tint="0.79998168889431442"/>
        <bgColor indexed="64"/>
      </patternFill>
    </fill>
    <fill>
      <patternFill patternType="solid">
        <fgColor rgb="FFF2F2F2"/>
        <bgColor indexed="64"/>
      </patternFill>
    </fill>
  </fills>
  <borders count="30">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dashed">
        <color theme="0" tint="-0.499984740745262"/>
      </top>
      <bottom/>
      <diagonal/>
    </border>
    <border>
      <left/>
      <right/>
      <top style="dashed">
        <color theme="0" tint="-0.499984740745262"/>
      </top>
      <bottom/>
      <diagonal/>
    </border>
    <border>
      <left style="dotted">
        <color theme="0" tint="-0.499984740745262"/>
      </left>
      <right/>
      <top style="dashed">
        <color theme="0" tint="-0.499984740745262"/>
      </top>
      <bottom/>
      <diagonal/>
    </border>
    <border>
      <left/>
      <right style="dotted">
        <color theme="0" tint="-0.499984740745262"/>
      </right>
      <top style="dashed">
        <color theme="0" tint="-0.499984740745262"/>
      </top>
      <bottom/>
      <diagonal/>
    </border>
    <border>
      <left/>
      <right style="thin">
        <color theme="0" tint="-0.499984740745262"/>
      </right>
      <top style="dashed">
        <color theme="0" tint="-0.499984740745262"/>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dotted">
        <color theme="0" tint="-0.499984740745262"/>
      </left>
      <right/>
      <top style="thin">
        <color theme="0" tint="-0.499984740745262"/>
      </top>
      <bottom style="thin">
        <color theme="0" tint="-0.499984740745262"/>
      </bottom>
      <diagonal/>
    </border>
    <border>
      <left/>
      <right style="dotted">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top/>
      <bottom style="dashed">
        <color theme="0" tint="-0.499984740745262"/>
      </bottom>
      <diagonal/>
    </border>
    <border>
      <left style="dotted">
        <color theme="0" tint="-0.499984740745262"/>
      </left>
      <right/>
      <top/>
      <bottom/>
      <diagonal/>
    </border>
    <border>
      <left/>
      <right style="dotted">
        <color theme="0" tint="-0.499984740745262"/>
      </right>
      <top/>
      <bottom/>
      <diagonal/>
    </border>
    <border>
      <left style="dashed">
        <color theme="0" tint="-0.499984740745262"/>
      </left>
      <right/>
      <top style="dashed">
        <color theme="0" tint="-0.499984740745262"/>
      </top>
      <bottom style="dashed">
        <color theme="0" tint="-0.499984740745262"/>
      </bottom>
      <diagonal/>
    </border>
    <border>
      <left/>
      <right/>
      <top style="dashed">
        <color theme="0" tint="-0.499984740745262"/>
      </top>
      <bottom style="dashed">
        <color theme="0" tint="-0.499984740745262"/>
      </bottom>
      <diagonal/>
    </border>
    <border>
      <left/>
      <right style="dashed">
        <color theme="0" tint="-0.499984740745262"/>
      </right>
      <top style="dashed">
        <color theme="0" tint="-0.499984740745262"/>
      </top>
      <bottom style="dashed">
        <color theme="0" tint="-0.499984740745262"/>
      </bottom>
      <diagonal/>
    </border>
    <border>
      <left style="thin">
        <color theme="0" tint="-0.499984740745262"/>
      </left>
      <right style="thin">
        <color theme="0" tint="-0.499984740745262"/>
      </right>
      <top style="dashed">
        <color theme="0" tint="-0.499984740745262"/>
      </top>
      <bottom/>
      <diagonal/>
    </border>
    <border>
      <left/>
      <right/>
      <top/>
      <bottom style="thin">
        <color indexed="64"/>
      </bottom>
      <diagonal/>
    </border>
  </borders>
  <cellStyleXfs count="5">
    <xf numFmtId="0" fontId="0" fillId="0" borderId="0"/>
    <xf numFmtId="0" fontId="1" fillId="0" borderId="0"/>
    <xf numFmtId="37" fontId="30" fillId="0" borderId="0"/>
    <xf numFmtId="0" fontId="1" fillId="0" borderId="0"/>
    <xf numFmtId="0" fontId="29" fillId="0" borderId="0"/>
  </cellStyleXfs>
  <cellXfs count="221">
    <xf numFmtId="0" fontId="0" fillId="0" borderId="0" xfId="0"/>
    <xf numFmtId="0" fontId="13" fillId="3" borderId="0" xfId="0" applyFont="1" applyFill="1" applyBorder="1" applyAlignment="1" applyProtection="1">
      <alignment horizontal="center"/>
    </xf>
    <xf numFmtId="0" fontId="14" fillId="0" borderId="0" xfId="0" applyFont="1" applyProtection="1"/>
    <xf numFmtId="14" fontId="14" fillId="0" borderId="0" xfId="0" applyNumberFormat="1" applyFont="1" applyProtection="1"/>
    <xf numFmtId="4" fontId="14" fillId="0" borderId="0" xfId="0" applyNumberFormat="1" applyFont="1" applyProtection="1"/>
    <xf numFmtId="0" fontId="15" fillId="0" borderId="1" xfId="0" applyFont="1" applyBorder="1" applyAlignment="1" applyProtection="1">
      <alignment vertical="top"/>
    </xf>
    <xf numFmtId="0" fontId="14" fillId="0" borderId="2" xfId="0" applyFont="1" applyBorder="1" applyProtection="1"/>
    <xf numFmtId="0" fontId="16" fillId="0" borderId="0" xfId="0" applyFont="1" applyProtection="1"/>
    <xf numFmtId="0" fontId="15" fillId="0" borderId="3" xfId="0" applyFont="1" applyBorder="1" applyAlignment="1" applyProtection="1">
      <alignment vertical="top"/>
    </xf>
    <xf numFmtId="14" fontId="15" fillId="0" borderId="3" xfId="0" applyNumberFormat="1" applyFont="1" applyBorder="1" applyAlignment="1" applyProtection="1">
      <alignment vertical="top"/>
    </xf>
    <xf numFmtId="4" fontId="15" fillId="0" borderId="3" xfId="0" applyNumberFormat="1" applyFont="1" applyBorder="1" applyAlignment="1" applyProtection="1">
      <alignment vertical="top"/>
    </xf>
    <xf numFmtId="0" fontId="15" fillId="0" borderId="2" xfId="0" applyFont="1" applyBorder="1" applyProtection="1"/>
    <xf numFmtId="0" fontId="14" fillId="0" borderId="3" xfId="0" applyFont="1" applyBorder="1" applyAlignment="1" applyProtection="1">
      <alignment horizontal="center" vertical="top"/>
    </xf>
    <xf numFmtId="0" fontId="15" fillId="0" borderId="2" xfId="0" applyFont="1" applyBorder="1" applyAlignment="1" applyProtection="1">
      <alignment vertical="top"/>
    </xf>
    <xf numFmtId="4" fontId="15" fillId="0" borderId="1" xfId="0" applyNumberFormat="1" applyFont="1" applyBorder="1" applyAlignment="1" applyProtection="1">
      <alignment vertical="top"/>
    </xf>
    <xf numFmtId="0" fontId="15" fillId="0" borderId="4" xfId="0" applyFont="1" applyBorder="1" applyAlignment="1" applyProtection="1"/>
    <xf numFmtId="0" fontId="15" fillId="0" borderId="0" xfId="0" applyFont="1" applyBorder="1" applyAlignment="1" applyProtection="1"/>
    <xf numFmtId="0" fontId="14" fillId="0" borderId="0" xfId="0" applyFont="1" applyBorder="1" applyAlignment="1" applyProtection="1"/>
    <xf numFmtId="0" fontId="14" fillId="0" borderId="5" xfId="0" applyFont="1" applyBorder="1" applyAlignment="1" applyProtection="1"/>
    <xf numFmtId="0" fontId="15" fillId="0" borderId="1" xfId="0" applyFont="1" applyBorder="1" applyAlignment="1" applyProtection="1">
      <alignment horizontal="left" vertical="center"/>
    </xf>
    <xf numFmtId="0" fontId="17" fillId="0" borderId="0" xfId="0" applyFont="1" applyFill="1" applyBorder="1" applyAlignment="1" applyProtection="1">
      <alignment horizontal="center" wrapText="1"/>
    </xf>
    <xf numFmtId="0" fontId="13" fillId="0" borderId="0" xfId="0" applyFont="1" applyProtection="1"/>
    <xf numFmtId="0" fontId="13" fillId="3" borderId="0" xfId="0" applyFont="1" applyFill="1" applyProtection="1"/>
    <xf numFmtId="0" fontId="13" fillId="0" borderId="0" xfId="0" applyFont="1" applyAlignment="1" applyProtection="1">
      <alignment vertical="center"/>
    </xf>
    <xf numFmtId="0" fontId="13" fillId="0" borderId="3" xfId="0" applyFont="1" applyBorder="1" applyProtection="1"/>
    <xf numFmtId="165" fontId="18" fillId="0" borderId="3" xfId="0" applyNumberFormat="1" applyFont="1" applyBorder="1" applyAlignment="1" applyProtection="1">
      <alignment horizontal="center" vertical="center"/>
    </xf>
    <xf numFmtId="165" fontId="18" fillId="0" borderId="2" xfId="0" applyNumberFormat="1" applyFont="1" applyBorder="1" applyAlignment="1" applyProtection="1">
      <alignment horizontal="center" vertical="center"/>
    </xf>
    <xf numFmtId="0" fontId="13" fillId="0" borderId="0" xfId="0" applyFont="1" applyBorder="1" applyProtection="1"/>
    <xf numFmtId="0" fontId="19" fillId="3" borderId="0" xfId="0" applyFont="1" applyFill="1" applyBorder="1" applyAlignment="1" applyProtection="1">
      <alignment horizontal="center" vertical="center" wrapText="1"/>
    </xf>
    <xf numFmtId="0" fontId="15" fillId="3" borderId="0" xfId="0" applyFont="1" applyFill="1" applyBorder="1" applyAlignment="1" applyProtection="1">
      <alignment vertical="center"/>
    </xf>
    <xf numFmtId="0" fontId="15" fillId="3" borderId="5" xfId="0" applyFont="1" applyFill="1" applyBorder="1" applyAlignment="1" applyProtection="1">
      <alignment vertical="center" wrapText="1"/>
    </xf>
    <xf numFmtId="0" fontId="5" fillId="0" borderId="6" xfId="1" applyFont="1" applyFill="1" applyBorder="1" applyAlignment="1" applyProtection="1">
      <alignment horizontal="center" vertical="center" wrapText="1"/>
    </xf>
    <xf numFmtId="0" fontId="13" fillId="3" borderId="5" xfId="0" applyFont="1" applyFill="1" applyBorder="1" applyAlignment="1" applyProtection="1">
      <alignment vertical="center"/>
    </xf>
    <xf numFmtId="0" fontId="13" fillId="0" borderId="0" xfId="0" applyFont="1" applyAlignment="1" applyProtection="1">
      <alignment horizontal="center" vertical="center"/>
    </xf>
    <xf numFmtId="4" fontId="20" fillId="3" borderId="0" xfId="0" applyNumberFormat="1" applyFont="1" applyFill="1" applyBorder="1" applyAlignment="1" applyProtection="1">
      <alignment horizontal="right" vertical="center" indent="2"/>
    </xf>
    <xf numFmtId="0" fontId="13" fillId="3" borderId="0" xfId="0" applyFont="1" applyFill="1" applyBorder="1" applyAlignment="1" applyProtection="1">
      <alignment horizontal="center" vertical="center"/>
    </xf>
    <xf numFmtId="0" fontId="13" fillId="0" borderId="0" xfId="0" applyFont="1" applyBorder="1" applyAlignment="1" applyProtection="1">
      <alignment horizontal="center" vertical="center"/>
    </xf>
    <xf numFmtId="0" fontId="3" fillId="0" borderId="0" xfId="0" applyFont="1" applyFill="1" applyBorder="1" applyAlignment="1" applyProtection="1">
      <alignment horizontal="center" vertical="center"/>
    </xf>
    <xf numFmtId="164" fontId="2" fillId="0" borderId="0" xfId="0" applyNumberFormat="1" applyFont="1" applyFill="1" applyBorder="1" applyAlignment="1" applyProtection="1">
      <alignment vertical="center"/>
    </xf>
    <xf numFmtId="0" fontId="2" fillId="3" borderId="0" xfId="1" applyFont="1" applyFill="1" applyBorder="1" applyAlignment="1" applyProtection="1">
      <alignment horizontal="center" vertical="center"/>
    </xf>
    <xf numFmtId="0" fontId="1" fillId="3" borderId="0" xfId="1" applyFont="1" applyFill="1" applyBorder="1" applyAlignment="1" applyProtection="1">
      <alignment horizontal="center" vertical="center"/>
    </xf>
    <xf numFmtId="0" fontId="17" fillId="3" borderId="0" xfId="0" applyFont="1" applyFill="1" applyProtection="1"/>
    <xf numFmtId="0" fontId="15" fillId="3" borderId="0" xfId="0" applyFont="1" applyFill="1" applyBorder="1" applyAlignment="1" applyProtection="1">
      <alignment horizontal="left"/>
    </xf>
    <xf numFmtId="0" fontId="15" fillId="0" borderId="2" xfId="0" applyFont="1" applyBorder="1" applyAlignment="1" applyProtection="1">
      <alignment horizontal="center" vertical="center" wrapText="1"/>
    </xf>
    <xf numFmtId="0" fontId="14" fillId="0" borderId="0" xfId="0" applyFont="1" applyAlignment="1">
      <alignment horizontal="center"/>
    </xf>
    <xf numFmtId="0" fontId="14" fillId="0" borderId="0" xfId="0" applyFont="1"/>
    <xf numFmtId="0" fontId="15" fillId="0" borderId="0" xfId="0" applyFont="1"/>
    <xf numFmtId="0" fontId="13" fillId="0" borderId="0" xfId="0" applyFont="1"/>
    <xf numFmtId="4" fontId="14" fillId="0" borderId="0" xfId="0" applyNumberFormat="1" applyFont="1"/>
    <xf numFmtId="0" fontId="21" fillId="0" borderId="0" xfId="0" applyFont="1"/>
    <xf numFmtId="0" fontId="15" fillId="0" borderId="7" xfId="0" applyFont="1" applyBorder="1" applyAlignment="1">
      <alignment vertical="center" wrapText="1"/>
    </xf>
    <xf numFmtId="0" fontId="13" fillId="0" borderId="7" xfId="0" applyFont="1" applyBorder="1" applyAlignment="1">
      <alignment horizontal="center" vertical="center"/>
    </xf>
    <xf numFmtId="0" fontId="13" fillId="0" borderId="7" xfId="0" applyFont="1" applyBorder="1" applyAlignment="1">
      <alignment horizontal="left" vertical="center"/>
    </xf>
    <xf numFmtId="0" fontId="13" fillId="0" borderId="7" xfId="0" applyFont="1" applyBorder="1" applyAlignment="1">
      <alignment vertical="center"/>
    </xf>
    <xf numFmtId="0" fontId="13" fillId="0" borderId="7" xfId="0" applyFont="1" applyBorder="1" applyAlignment="1">
      <alignment vertical="center" wrapText="1"/>
    </xf>
    <xf numFmtId="4" fontId="13" fillId="0" borderId="7" xfId="0" applyNumberFormat="1" applyFont="1" applyBorder="1" applyAlignment="1">
      <alignment vertical="center"/>
    </xf>
    <xf numFmtId="0" fontId="14" fillId="0" borderId="7" xfId="0" applyFont="1" applyBorder="1" applyAlignment="1">
      <alignment horizontal="center" vertical="center"/>
    </xf>
    <xf numFmtId="0" fontId="14" fillId="0" borderId="7" xfId="0" applyFont="1" applyBorder="1" applyAlignment="1">
      <alignment vertical="center"/>
    </xf>
    <xf numFmtId="0" fontId="15" fillId="4" borderId="7" xfId="0" applyFont="1" applyFill="1" applyBorder="1" applyAlignment="1">
      <alignment horizontal="center" vertical="center"/>
    </xf>
    <xf numFmtId="0" fontId="15" fillId="4" borderId="7" xfId="0" applyFont="1" applyFill="1" applyBorder="1" applyAlignment="1">
      <alignment horizontal="center" vertical="center" wrapText="1"/>
    </xf>
    <xf numFmtId="4" fontId="15" fillId="4" borderId="7" xfId="0" applyNumberFormat="1" applyFont="1" applyFill="1" applyBorder="1" applyAlignment="1">
      <alignment horizontal="center" vertical="center"/>
    </xf>
    <xf numFmtId="4" fontId="20" fillId="0" borderId="0" xfId="0" applyNumberFormat="1" applyFont="1"/>
    <xf numFmtId="0" fontId="14" fillId="0" borderId="0" xfId="0" applyFont="1" applyAlignment="1">
      <alignment horizontal="right" indent="1"/>
    </xf>
    <xf numFmtId="0" fontId="13" fillId="3" borderId="0" xfId="0" applyFont="1" applyFill="1" applyBorder="1" applyAlignment="1" applyProtection="1">
      <alignment vertical="center"/>
    </xf>
    <xf numFmtId="0" fontId="13" fillId="0" borderId="7" xfId="0" quotePrefix="1" applyFont="1" applyBorder="1" applyAlignment="1">
      <alignment horizontal="center" vertical="center"/>
    </xf>
    <xf numFmtId="0" fontId="13" fillId="3" borderId="0" xfId="0" applyFont="1" applyFill="1" applyAlignment="1" applyProtection="1">
      <alignment vertical="center" wrapText="1"/>
    </xf>
    <xf numFmtId="0" fontId="13" fillId="3" borderId="7" xfId="0" applyFont="1" applyFill="1" applyBorder="1" applyAlignment="1" applyProtection="1">
      <alignment horizontal="center" vertical="center" wrapText="1"/>
      <protection locked="0"/>
    </xf>
    <xf numFmtId="4" fontId="13" fillId="0" borderId="7" xfId="0" applyNumberFormat="1" applyFont="1" applyFill="1" applyBorder="1" applyAlignment="1" applyProtection="1">
      <alignment vertical="center" wrapText="1"/>
      <protection locked="0"/>
    </xf>
    <xf numFmtId="4" fontId="13" fillId="0" borderId="7" xfId="0" applyNumberFormat="1" applyFont="1" applyFill="1" applyBorder="1" applyAlignment="1" applyProtection="1">
      <alignment horizontal="right" vertical="center" wrapText="1"/>
      <protection locked="0"/>
    </xf>
    <xf numFmtId="0" fontId="13" fillId="3" borderId="0" xfId="0" applyFont="1" applyFill="1" applyAlignment="1" applyProtection="1">
      <alignment horizontal="justify" wrapText="1"/>
    </xf>
    <xf numFmtId="0" fontId="13" fillId="2" borderId="0" xfId="0" applyFont="1" applyFill="1" applyProtection="1"/>
    <xf numFmtId="0" fontId="0" fillId="2" borderId="0" xfId="0" applyFill="1" applyProtection="1"/>
    <xf numFmtId="0" fontId="22" fillId="3" borderId="0" xfId="1" applyFont="1" applyFill="1" applyBorder="1" applyAlignment="1" applyProtection="1">
      <alignment vertical="center" wrapText="1"/>
    </xf>
    <xf numFmtId="0" fontId="22" fillId="3" borderId="0" xfId="1" applyFont="1" applyFill="1" applyBorder="1" applyAlignment="1" applyProtection="1">
      <alignment horizontal="right" vertical="top" indent="1"/>
    </xf>
    <xf numFmtId="0" fontId="13" fillId="5" borderId="7" xfId="0" applyFont="1" applyFill="1" applyBorder="1" applyAlignment="1" applyProtection="1">
      <alignment horizontal="center" vertical="center"/>
    </xf>
    <xf numFmtId="0" fontId="23" fillId="0" borderId="0" xfId="0" applyFont="1" applyAlignment="1" applyProtection="1">
      <alignment vertical="center"/>
    </xf>
    <xf numFmtId="0" fontId="24" fillId="3" borderId="0" xfId="1" applyFont="1" applyFill="1" applyBorder="1" applyAlignment="1" applyProtection="1">
      <alignment horizontal="right" vertical="top" indent="1"/>
    </xf>
    <xf numFmtId="0" fontId="2" fillId="0" borderId="0" xfId="0" applyFont="1" applyAlignment="1" applyProtection="1">
      <alignment vertical="center"/>
    </xf>
    <xf numFmtId="0" fontId="8" fillId="0" borderId="0" xfId="0" applyFont="1" applyProtection="1"/>
    <xf numFmtId="0" fontId="0" fillId="0" borderId="0" xfId="0" applyProtection="1"/>
    <xf numFmtId="0" fontId="5" fillId="3" borderId="0" xfId="0" applyFont="1" applyFill="1" applyProtection="1"/>
    <xf numFmtId="0" fontId="11" fillId="0" borderId="0" xfId="0" applyFont="1" applyAlignment="1" applyProtection="1">
      <alignment vertical="top" wrapText="1"/>
    </xf>
    <xf numFmtId="0" fontId="18" fillId="0" borderId="0" xfId="0" applyFont="1" applyAlignment="1" applyProtection="1">
      <alignment vertical="top" wrapText="1"/>
    </xf>
    <xf numFmtId="0" fontId="5" fillId="0" borderId="0" xfId="0" applyFont="1" applyBorder="1" applyAlignment="1" applyProtection="1">
      <alignment horizontal="right" vertical="center"/>
      <protection hidden="1"/>
    </xf>
    <xf numFmtId="0" fontId="15" fillId="0" borderId="0" xfId="0" applyFont="1" applyProtection="1"/>
    <xf numFmtId="0" fontId="15" fillId="0" borderId="0" xfId="0" applyFont="1" applyAlignment="1" applyProtection="1">
      <alignment horizontal="right"/>
    </xf>
    <xf numFmtId="0" fontId="13" fillId="3" borderId="0" xfId="0" applyFont="1" applyFill="1" applyBorder="1" applyProtection="1"/>
    <xf numFmtId="0" fontId="13" fillId="0" borderId="0" xfId="0" applyFont="1" applyBorder="1" applyAlignment="1" applyProtection="1"/>
    <xf numFmtId="0" fontId="13" fillId="0" borderId="8" xfId="0" applyFont="1" applyBorder="1" applyAlignment="1" applyProtection="1">
      <alignment horizontal="center" vertical="center"/>
      <protection locked="0"/>
    </xf>
    <xf numFmtId="168" fontId="1" fillId="0" borderId="7" xfId="0" applyNumberFormat="1" applyFont="1" applyFill="1" applyBorder="1" applyAlignment="1" applyProtection="1">
      <alignment vertical="center"/>
      <protection locked="0"/>
    </xf>
    <xf numFmtId="164" fontId="1" fillId="0" borderId="7" xfId="0" applyNumberFormat="1" applyFont="1" applyFill="1" applyBorder="1" applyAlignment="1" applyProtection="1">
      <alignment vertical="center"/>
      <protection locked="0"/>
    </xf>
    <xf numFmtId="164" fontId="8" fillId="0" borderId="7" xfId="0" applyNumberFormat="1" applyFont="1" applyFill="1" applyBorder="1" applyAlignment="1" applyProtection="1">
      <alignment vertical="center"/>
      <protection locked="0"/>
    </xf>
    <xf numFmtId="0" fontId="26" fillId="0" borderId="0" xfId="0" applyFont="1" applyBorder="1" applyAlignment="1" applyProtection="1"/>
    <xf numFmtId="0" fontId="25" fillId="3" borderId="1" xfId="1" applyFont="1" applyFill="1" applyBorder="1" applyAlignment="1" applyProtection="1"/>
    <xf numFmtId="0" fontId="25" fillId="3" borderId="6" xfId="1" applyFont="1" applyFill="1" applyBorder="1" applyAlignment="1" applyProtection="1"/>
    <xf numFmtId="0" fontId="18" fillId="0" borderId="6" xfId="0" applyFont="1" applyBorder="1" applyAlignment="1" applyProtection="1"/>
    <xf numFmtId="0" fontId="15" fillId="0" borderId="6" xfId="0" applyFont="1" applyBorder="1" applyAlignment="1" applyProtection="1">
      <alignment vertical="top"/>
    </xf>
    <xf numFmtId="0" fontId="25" fillId="3" borderId="3" xfId="1" applyFont="1" applyFill="1" applyBorder="1" applyAlignment="1" applyProtection="1"/>
    <xf numFmtId="0" fontId="25" fillId="3" borderId="2" xfId="1" applyFont="1" applyFill="1" applyBorder="1" applyAlignment="1" applyProtection="1"/>
    <xf numFmtId="0" fontId="15" fillId="3" borderId="7" xfId="0" applyFont="1" applyFill="1" applyBorder="1" applyAlignment="1" applyProtection="1">
      <alignment horizontal="center" vertical="center" wrapText="1"/>
    </xf>
    <xf numFmtId="0" fontId="13" fillId="0" borderId="0" xfId="0" applyFont="1" applyBorder="1" applyAlignment="1" applyProtection="1">
      <protection locked="0"/>
    </xf>
    <xf numFmtId="0" fontId="15" fillId="3" borderId="0" xfId="0" applyFont="1" applyFill="1" applyAlignment="1" applyProtection="1">
      <alignment horizontal="right"/>
    </xf>
    <xf numFmtId="0" fontId="15" fillId="3" borderId="0" xfId="0" applyFont="1" applyFill="1" applyAlignment="1" applyProtection="1">
      <alignment horizontal="left"/>
    </xf>
    <xf numFmtId="0" fontId="14" fillId="0" borderId="9" xfId="0" applyFont="1" applyBorder="1" applyAlignment="1" applyProtection="1">
      <protection locked="0"/>
    </xf>
    <xf numFmtId="0" fontId="14" fillId="0" borderId="10" xfId="0" applyFont="1" applyBorder="1" applyAlignment="1" applyProtection="1">
      <protection locked="0"/>
    </xf>
    <xf numFmtId="0" fontId="14" fillId="0" borderId="11" xfId="0" applyFont="1" applyBorder="1" applyAlignment="1" applyProtection="1">
      <protection locked="0"/>
    </xf>
    <xf numFmtId="0" fontId="14" fillId="0" borderId="10" xfId="0" applyFont="1" applyBorder="1" applyProtection="1">
      <protection locked="0"/>
    </xf>
    <xf numFmtId="0" fontId="13" fillId="0" borderId="0" xfId="0" applyFont="1" applyProtection="1">
      <protection locked="0"/>
    </xf>
    <xf numFmtId="0" fontId="13" fillId="0" borderId="12" xfId="0" applyFont="1" applyBorder="1" applyProtection="1">
      <protection locked="0"/>
    </xf>
    <xf numFmtId="0" fontId="13" fillId="0" borderId="10" xfId="0" applyFont="1" applyBorder="1" applyProtection="1">
      <protection locked="0"/>
    </xf>
    <xf numFmtId="0" fontId="13" fillId="0" borderId="13" xfId="0" applyFont="1" applyBorder="1" applyProtection="1">
      <protection locked="0"/>
    </xf>
    <xf numFmtId="0" fontId="15" fillId="0" borderId="4" xfId="0" applyFont="1" applyBorder="1" applyAlignment="1" applyProtection="1">
      <alignment horizontal="left" indent="3"/>
      <protection locked="0"/>
    </xf>
    <xf numFmtId="0" fontId="14" fillId="0" borderId="0" xfId="0" applyFont="1" applyBorder="1" applyAlignment="1" applyProtection="1">
      <protection locked="0"/>
    </xf>
    <xf numFmtId="0" fontId="15" fillId="0" borderId="4" xfId="0" applyFont="1" applyBorder="1" applyAlignment="1" applyProtection="1">
      <alignment vertical="center"/>
      <protection locked="0"/>
    </xf>
    <xf numFmtId="37" fontId="30" fillId="0" borderId="0" xfId="2" applyAlignment="1">
      <alignment vertical="center"/>
    </xf>
    <xf numFmtId="0" fontId="29" fillId="0" borderId="0" xfId="4"/>
    <xf numFmtId="37" fontId="30" fillId="0" borderId="0" xfId="2"/>
    <xf numFmtId="37" fontId="8" fillId="0" borderId="0" xfId="2" applyFont="1"/>
    <xf numFmtId="0" fontId="15" fillId="2" borderId="0" xfId="0" applyFont="1" applyFill="1" applyAlignment="1" applyProtection="1">
      <alignment horizontal="justify" vertical="top" wrapText="1"/>
    </xf>
    <xf numFmtId="0" fontId="15" fillId="2" borderId="0" xfId="0" applyFont="1" applyFill="1" applyAlignment="1" applyProtection="1">
      <alignment horizontal="justify" vertical="top"/>
    </xf>
    <xf numFmtId="0" fontId="5" fillId="0" borderId="0" xfId="0" applyFont="1" applyAlignment="1" applyProtection="1">
      <alignment horizontal="right" vertical="center"/>
      <protection hidden="1"/>
    </xf>
    <xf numFmtId="0" fontId="15" fillId="0" borderId="0" xfId="0" quotePrefix="1" applyFont="1" applyAlignment="1" applyProtection="1">
      <protection hidden="1"/>
    </xf>
    <xf numFmtId="0" fontId="15" fillId="0" borderId="0" xfId="0" applyFont="1" applyAlignment="1" applyProtection="1">
      <alignment horizontal="right"/>
      <protection hidden="1"/>
    </xf>
    <xf numFmtId="0" fontId="14" fillId="0" borderId="0" xfId="0" applyFont="1" applyProtection="1">
      <protection hidden="1"/>
    </xf>
    <xf numFmtId="37" fontId="30" fillId="0" borderId="0" xfId="2" applyFill="1" applyAlignment="1">
      <alignment vertical="center"/>
    </xf>
    <xf numFmtId="0" fontId="29" fillId="0" borderId="0" xfId="4" applyFill="1"/>
    <xf numFmtId="0" fontId="24" fillId="0" borderId="0" xfId="3" applyFont="1" applyFill="1" applyAlignment="1" applyProtection="1">
      <alignment vertical="center" wrapText="1"/>
    </xf>
    <xf numFmtId="0" fontId="31" fillId="0" borderId="0" xfId="0" applyFont="1" applyFill="1" applyBorder="1" applyAlignment="1" applyProtection="1">
      <alignment horizontal="right" vertical="center"/>
      <protection hidden="1"/>
    </xf>
    <xf numFmtId="0" fontId="15" fillId="0" borderId="16" xfId="0" applyFont="1" applyBorder="1" applyAlignment="1" applyProtection="1">
      <alignment horizontal="center" vertical="center" wrapText="1"/>
    </xf>
    <xf numFmtId="0" fontId="15" fillId="0" borderId="17" xfId="0" applyFont="1" applyBorder="1" applyAlignment="1" applyProtection="1">
      <alignment horizontal="center" vertical="center" wrapText="1"/>
    </xf>
    <xf numFmtId="0" fontId="15" fillId="0" borderId="18" xfId="0" applyFont="1" applyBorder="1" applyAlignment="1" applyProtection="1">
      <alignment horizontal="center" vertical="center" wrapText="1"/>
    </xf>
    <xf numFmtId="0" fontId="15" fillId="0" borderId="23" xfId="0" applyFont="1" applyBorder="1" applyAlignment="1" applyProtection="1">
      <alignment horizontal="left" vertical="top" wrapText="1"/>
    </xf>
    <xf numFmtId="0" fontId="15" fillId="0" borderId="0" xfId="0" applyFont="1" applyBorder="1" applyAlignment="1" applyProtection="1">
      <alignment horizontal="left" vertical="top" wrapText="1"/>
    </xf>
    <xf numFmtId="0" fontId="15" fillId="0" borderId="24" xfId="0" applyFont="1" applyBorder="1" applyAlignment="1" applyProtection="1">
      <alignment horizontal="left" vertical="top" wrapText="1"/>
    </xf>
    <xf numFmtId="0" fontId="15" fillId="0" borderId="4" xfId="0" applyFont="1" applyBorder="1" applyAlignment="1" applyProtection="1">
      <alignment horizontal="left" vertical="top" wrapText="1" indent="3"/>
    </xf>
    <xf numFmtId="0" fontId="15" fillId="0" borderId="0" xfId="0" applyFont="1" applyBorder="1" applyAlignment="1" applyProtection="1">
      <alignment horizontal="left" vertical="top" wrapText="1" indent="3"/>
    </xf>
    <xf numFmtId="0" fontId="15" fillId="0" borderId="24" xfId="0" applyFont="1" applyBorder="1" applyAlignment="1" applyProtection="1">
      <alignment horizontal="left" vertical="top" wrapText="1" indent="3"/>
    </xf>
    <xf numFmtId="0" fontId="13" fillId="0" borderId="21" xfId="0" applyFont="1" applyBorder="1" applyAlignment="1" applyProtection="1">
      <alignment horizontal="left" vertical="center" wrapText="1" indent="1"/>
      <protection locked="0"/>
    </xf>
    <xf numFmtId="0" fontId="13" fillId="0" borderId="14" xfId="0" applyFont="1" applyBorder="1" applyAlignment="1" applyProtection="1">
      <alignment horizontal="left" vertical="center" wrapText="1" indent="1"/>
      <protection locked="0"/>
    </xf>
    <xf numFmtId="0" fontId="13" fillId="0" borderId="15" xfId="0" applyFont="1" applyBorder="1" applyAlignment="1" applyProtection="1">
      <alignment horizontal="left" vertical="center" wrapText="1" indent="1"/>
      <protection locked="0"/>
    </xf>
    <xf numFmtId="0" fontId="13" fillId="3" borderId="16" xfId="0" applyFont="1" applyFill="1" applyBorder="1" applyAlignment="1" applyProtection="1">
      <alignment horizontal="left" vertical="center" wrapText="1" indent="1"/>
      <protection locked="0"/>
    </xf>
    <xf numFmtId="0" fontId="13" fillId="3" borderId="17" xfId="0" applyFont="1" applyFill="1" applyBorder="1" applyAlignment="1" applyProtection="1">
      <alignment horizontal="left" vertical="center" wrapText="1" indent="1"/>
      <protection locked="0"/>
    </xf>
    <xf numFmtId="0" fontId="13" fillId="3" borderId="18" xfId="0" applyFont="1" applyFill="1" applyBorder="1" applyAlignment="1" applyProtection="1">
      <alignment horizontal="left" vertical="center" wrapText="1" indent="1"/>
      <protection locked="0"/>
    </xf>
    <xf numFmtId="49" fontId="13" fillId="3" borderId="16" xfId="0" applyNumberFormat="1" applyFont="1" applyFill="1" applyBorder="1" applyAlignment="1" applyProtection="1">
      <alignment horizontal="center" vertical="center" wrapText="1"/>
      <protection locked="0"/>
    </xf>
    <xf numFmtId="49" fontId="13" fillId="3" borderId="17" xfId="0" applyNumberFormat="1" applyFont="1" applyFill="1" applyBorder="1" applyAlignment="1" applyProtection="1">
      <alignment horizontal="center" vertical="center" wrapText="1"/>
      <protection locked="0"/>
    </xf>
    <xf numFmtId="49" fontId="13" fillId="3" borderId="18" xfId="0" applyNumberFormat="1" applyFont="1" applyFill="1" applyBorder="1" applyAlignment="1" applyProtection="1">
      <alignment horizontal="center" vertical="center" wrapText="1"/>
      <protection locked="0"/>
    </xf>
    <xf numFmtId="0" fontId="13" fillId="3" borderId="3" xfId="0" applyFont="1" applyFill="1" applyBorder="1" applyAlignment="1" applyProtection="1">
      <alignment horizontal="center" vertical="top" wrapText="1"/>
    </xf>
    <xf numFmtId="0" fontId="15" fillId="0" borderId="1" xfId="0" applyFont="1" applyBorder="1" applyAlignment="1" applyProtection="1">
      <alignment horizontal="left" vertical="top" wrapText="1"/>
    </xf>
    <xf numFmtId="0" fontId="15" fillId="0" borderId="3" xfId="0" applyFont="1" applyBorder="1" applyAlignment="1" applyProtection="1">
      <alignment horizontal="left" vertical="top" wrapText="1"/>
    </xf>
    <xf numFmtId="0" fontId="13" fillId="0" borderId="21"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8" fillId="0" borderId="14" xfId="0" applyFont="1" applyBorder="1" applyAlignment="1" applyProtection="1">
      <alignment horizontal="left" vertical="top" wrapText="1"/>
    </xf>
    <xf numFmtId="0" fontId="5" fillId="5" borderId="16" xfId="1" applyFont="1" applyFill="1" applyBorder="1" applyAlignment="1" applyProtection="1">
      <alignment horizontal="center" vertical="center"/>
    </xf>
    <xf numFmtId="0" fontId="5" fillId="5" borderId="17" xfId="1" applyFont="1" applyFill="1" applyBorder="1" applyAlignment="1" applyProtection="1">
      <alignment horizontal="center" vertical="center"/>
    </xf>
    <xf numFmtId="0" fontId="15" fillId="3" borderId="7"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xf>
    <xf numFmtId="0" fontId="15" fillId="3" borderId="17" xfId="0" applyFont="1" applyFill="1" applyBorder="1" applyAlignment="1" applyProtection="1">
      <alignment horizontal="center" vertical="center"/>
    </xf>
    <xf numFmtId="166" fontId="1" fillId="3" borderId="8" xfId="1" applyNumberFormat="1" applyFont="1" applyFill="1" applyBorder="1" applyAlignment="1" applyProtection="1">
      <alignment horizontal="center" vertical="center" wrapText="1"/>
      <protection locked="0"/>
    </xf>
    <xf numFmtId="0" fontId="15" fillId="0" borderId="2" xfId="0" applyFont="1" applyBorder="1" applyAlignment="1" applyProtection="1">
      <alignment horizontal="left" vertical="top" wrapText="1"/>
    </xf>
    <xf numFmtId="0" fontId="15" fillId="3" borderId="0" xfId="0" applyFont="1" applyFill="1" applyAlignment="1" applyProtection="1">
      <alignment horizontal="justify" wrapText="1"/>
    </xf>
    <xf numFmtId="0" fontId="15" fillId="3" borderId="22" xfId="0" applyFont="1" applyFill="1" applyBorder="1" applyAlignment="1" applyProtection="1">
      <alignment horizontal="justify" wrapText="1"/>
    </xf>
    <xf numFmtId="49" fontId="13" fillId="0" borderId="21" xfId="0" applyNumberFormat="1" applyFont="1" applyBorder="1" applyAlignment="1" applyProtection="1">
      <alignment horizontal="center" vertical="center"/>
      <protection locked="0"/>
    </xf>
    <xf numFmtId="49" fontId="13" fillId="0" borderId="14" xfId="0" applyNumberFormat="1" applyFont="1" applyBorder="1" applyAlignment="1" applyProtection="1">
      <alignment horizontal="center" vertical="center"/>
      <protection locked="0"/>
    </xf>
    <xf numFmtId="49" fontId="13" fillId="0" borderId="15" xfId="0" applyNumberFormat="1"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9" fillId="5" borderId="25" xfId="0" applyFont="1" applyFill="1" applyBorder="1" applyAlignment="1" applyProtection="1">
      <alignment horizontal="center" vertical="center"/>
    </xf>
    <xf numFmtId="0" fontId="9" fillId="5" borderId="26" xfId="0" applyFont="1" applyFill="1" applyBorder="1" applyAlignment="1" applyProtection="1">
      <alignment horizontal="center" vertical="center"/>
    </xf>
    <xf numFmtId="0" fontId="9" fillId="5" borderId="27" xfId="0" applyFont="1" applyFill="1" applyBorder="1" applyAlignment="1" applyProtection="1">
      <alignment horizontal="center" vertical="center"/>
    </xf>
    <xf numFmtId="0" fontId="13" fillId="0" borderId="14" xfId="0" applyFont="1" applyBorder="1" applyAlignment="1" applyProtection="1">
      <alignment horizontal="center" wrapText="1"/>
      <protection locked="0"/>
    </xf>
    <xf numFmtId="0" fontId="13" fillId="0" borderId="20" xfId="0" applyFont="1" applyBorder="1" applyAlignment="1" applyProtection="1">
      <alignment horizontal="center" wrapText="1"/>
      <protection locked="0"/>
    </xf>
    <xf numFmtId="49" fontId="13" fillId="0" borderId="21" xfId="0" applyNumberFormat="1" applyFont="1" applyBorder="1" applyAlignment="1" applyProtection="1">
      <alignment horizontal="left" vertical="center" wrapText="1"/>
      <protection locked="0"/>
    </xf>
    <xf numFmtId="49" fontId="13" fillId="0" borderId="14" xfId="0" applyNumberFormat="1" applyFont="1" applyBorder="1" applyAlignment="1" applyProtection="1">
      <alignment horizontal="left" vertical="center" wrapText="1"/>
      <protection locked="0"/>
    </xf>
    <xf numFmtId="49" fontId="13" fillId="0" borderId="15" xfId="0" applyNumberFormat="1" applyFont="1" applyBorder="1" applyAlignment="1" applyProtection="1">
      <alignment horizontal="left" vertical="center" wrapText="1"/>
      <protection locked="0"/>
    </xf>
    <xf numFmtId="0" fontId="15" fillId="0" borderId="0" xfId="0" applyFont="1" applyBorder="1" applyAlignment="1" applyProtection="1">
      <alignment horizontal="left" vertical="top" wrapText="1" indent="2"/>
    </xf>
    <xf numFmtId="0" fontId="15" fillId="0" borderId="5" xfId="0" applyFont="1" applyBorder="1" applyAlignment="1" applyProtection="1">
      <alignment horizontal="left" vertical="top" wrapText="1" indent="2"/>
    </xf>
    <xf numFmtId="0" fontId="13" fillId="0" borderId="4" xfId="0" applyFont="1" applyBorder="1" applyAlignment="1" applyProtection="1">
      <alignment horizontal="left" vertical="center" wrapText="1"/>
      <protection locked="0"/>
    </xf>
    <xf numFmtId="0" fontId="13" fillId="0" borderId="0"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0" fontId="13" fillId="0" borderId="14"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5" fillId="5" borderId="19" xfId="0" applyFont="1" applyFill="1" applyBorder="1" applyAlignment="1" applyProtection="1">
      <alignment horizontal="center" vertical="center" wrapText="1"/>
    </xf>
    <xf numFmtId="0" fontId="15" fillId="5" borderId="17" xfId="0" applyFont="1" applyFill="1" applyBorder="1" applyAlignment="1" applyProtection="1">
      <alignment horizontal="center" vertical="center" wrapText="1"/>
    </xf>
    <xf numFmtId="0" fontId="15" fillId="5" borderId="18" xfId="0" applyFont="1" applyFill="1" applyBorder="1" applyAlignment="1" applyProtection="1">
      <alignment horizontal="center" vertical="center" wrapText="1"/>
    </xf>
    <xf numFmtId="0" fontId="9" fillId="5" borderId="25" xfId="0" applyFont="1" applyFill="1" applyBorder="1" applyAlignment="1" applyProtection="1">
      <alignment horizontal="center" vertical="center" wrapText="1"/>
    </xf>
    <xf numFmtId="0" fontId="9" fillId="5" borderId="26" xfId="0" applyFont="1" applyFill="1" applyBorder="1" applyAlignment="1" applyProtection="1">
      <alignment horizontal="center" vertical="center" wrapText="1"/>
    </xf>
    <xf numFmtId="0" fontId="9" fillId="5" borderId="27" xfId="0" applyFont="1" applyFill="1" applyBorder="1" applyAlignment="1" applyProtection="1">
      <alignment horizontal="center" vertical="center" wrapText="1"/>
    </xf>
    <xf numFmtId="0" fontId="17" fillId="3" borderId="0" xfId="0" applyFont="1" applyFill="1" applyAlignment="1" applyProtection="1">
      <alignment horizontal="right"/>
    </xf>
    <xf numFmtId="0" fontId="15" fillId="0" borderId="28" xfId="0" applyFont="1" applyFill="1" applyBorder="1" applyAlignment="1" applyProtection="1">
      <alignment horizontal="left" vertical="top" wrapText="1"/>
      <protection locked="0"/>
    </xf>
    <xf numFmtId="49" fontId="13" fillId="0" borderId="21" xfId="0" applyNumberFormat="1" applyFont="1" applyFill="1" applyBorder="1" applyAlignment="1" applyProtection="1">
      <alignment horizontal="center" vertical="center" wrapText="1"/>
      <protection locked="0"/>
    </xf>
    <xf numFmtId="49" fontId="13" fillId="0" borderId="14" xfId="0" applyNumberFormat="1" applyFont="1" applyFill="1" applyBorder="1" applyAlignment="1" applyProtection="1">
      <alignment horizontal="center" vertical="center" wrapText="1"/>
      <protection locked="0"/>
    </xf>
    <xf numFmtId="49" fontId="13" fillId="0" borderId="15" xfId="0" applyNumberFormat="1" applyFont="1" applyFill="1" applyBorder="1" applyAlignment="1" applyProtection="1">
      <alignment horizontal="center" vertical="center" wrapText="1"/>
      <protection locked="0"/>
    </xf>
    <xf numFmtId="0" fontId="9" fillId="0" borderId="16" xfId="0" applyFont="1" applyFill="1" applyBorder="1" applyAlignment="1" applyProtection="1">
      <alignment horizontal="center" vertical="center"/>
    </xf>
    <xf numFmtId="0" fontId="9" fillId="0" borderId="18" xfId="0" applyFont="1" applyFill="1" applyBorder="1" applyAlignment="1" applyProtection="1">
      <alignment horizontal="center" vertical="center"/>
    </xf>
    <xf numFmtId="0" fontId="13" fillId="3" borderId="1" xfId="0" applyFont="1" applyFill="1" applyBorder="1" applyAlignment="1" applyProtection="1">
      <alignment horizontal="left" vertical="center" wrapText="1"/>
      <protection locked="0"/>
    </xf>
    <xf numFmtId="0" fontId="13" fillId="3" borderId="3" xfId="0" applyFont="1" applyFill="1" applyBorder="1" applyAlignment="1" applyProtection="1">
      <alignment horizontal="left" vertical="center" wrapText="1"/>
      <protection locked="0"/>
    </xf>
    <xf numFmtId="0" fontId="13" fillId="3" borderId="2" xfId="0" applyFont="1" applyFill="1" applyBorder="1" applyAlignment="1" applyProtection="1">
      <alignment horizontal="left" vertical="center" wrapText="1"/>
      <protection locked="0"/>
    </xf>
    <xf numFmtId="0" fontId="13" fillId="3" borderId="21" xfId="0" applyFont="1" applyFill="1" applyBorder="1" applyAlignment="1" applyProtection="1">
      <alignment horizontal="left" vertical="center" wrapText="1"/>
      <protection locked="0"/>
    </xf>
    <xf numFmtId="0" fontId="13" fillId="3" borderId="14" xfId="0" applyFont="1" applyFill="1" applyBorder="1" applyAlignment="1" applyProtection="1">
      <alignment horizontal="left" vertical="center" wrapText="1"/>
      <protection locked="0"/>
    </xf>
    <xf numFmtId="0" fontId="13" fillId="3" borderId="15"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top" wrapText="1"/>
    </xf>
    <xf numFmtId="0" fontId="5" fillId="0" borderId="10" xfId="0" applyFont="1" applyFill="1" applyBorder="1" applyAlignment="1" applyProtection="1">
      <alignment horizontal="left" vertical="top" wrapText="1"/>
    </xf>
    <xf numFmtId="0" fontId="5" fillId="0" borderId="13" xfId="0" applyFont="1" applyFill="1" applyBorder="1" applyAlignment="1" applyProtection="1">
      <alignment horizontal="left" vertical="top" wrapText="1"/>
    </xf>
    <xf numFmtId="0" fontId="8" fillId="3" borderId="21" xfId="1" applyFont="1" applyFill="1" applyBorder="1" applyAlignment="1" applyProtection="1">
      <alignment horizontal="center" vertical="center" wrapText="1"/>
      <protection locked="0"/>
    </xf>
    <xf numFmtId="0" fontId="8" fillId="3" borderId="14" xfId="1" applyFont="1" applyFill="1" applyBorder="1" applyAlignment="1" applyProtection="1">
      <alignment horizontal="center" vertical="center" wrapText="1"/>
      <protection locked="0"/>
    </xf>
    <xf numFmtId="0" fontId="8" fillId="3" borderId="15" xfId="1" applyFont="1" applyFill="1" applyBorder="1" applyAlignment="1" applyProtection="1">
      <alignment horizontal="center" vertical="center" wrapText="1"/>
      <protection locked="0"/>
    </xf>
    <xf numFmtId="0" fontId="15" fillId="0" borderId="9" xfId="0" applyFont="1" applyFill="1" applyBorder="1" applyAlignment="1" applyProtection="1">
      <alignment horizontal="left" vertical="top"/>
      <protection locked="0"/>
    </xf>
    <xf numFmtId="0" fontId="15" fillId="0" borderId="10" xfId="0" applyFont="1" applyFill="1" applyBorder="1" applyAlignment="1" applyProtection="1">
      <alignment horizontal="left" vertical="top"/>
      <protection locked="0"/>
    </xf>
    <xf numFmtId="0" fontId="15" fillId="0" borderId="13" xfId="0" applyFont="1" applyFill="1" applyBorder="1" applyAlignment="1" applyProtection="1">
      <alignment horizontal="left" vertical="top"/>
      <protection locked="0"/>
    </xf>
    <xf numFmtId="0" fontId="1" fillId="3" borderId="21" xfId="1" applyFont="1" applyFill="1" applyBorder="1" applyAlignment="1" applyProtection="1">
      <alignment horizontal="left" vertical="center" wrapText="1"/>
      <protection locked="0"/>
    </xf>
    <xf numFmtId="0" fontId="1" fillId="3" borderId="14" xfId="1" applyFont="1" applyFill="1" applyBorder="1" applyAlignment="1" applyProtection="1">
      <alignment horizontal="left" vertical="center" wrapText="1"/>
      <protection locked="0"/>
    </xf>
    <xf numFmtId="0" fontId="1" fillId="3" borderId="15" xfId="1" applyFont="1" applyFill="1" applyBorder="1" applyAlignment="1" applyProtection="1">
      <alignment horizontal="left" vertical="center" wrapText="1"/>
      <protection locked="0"/>
    </xf>
    <xf numFmtId="0" fontId="24" fillId="0" borderId="0" xfId="3" applyFont="1" applyFill="1" applyAlignment="1" applyProtection="1">
      <alignment horizontal="right" vertical="center" wrapText="1"/>
    </xf>
    <xf numFmtId="0" fontId="15" fillId="2" borderId="0" xfId="0" applyFont="1" applyFill="1" applyBorder="1" applyAlignment="1" applyProtection="1">
      <alignment horizontal="center" vertical="top"/>
    </xf>
    <xf numFmtId="0" fontId="8" fillId="0" borderId="29" xfId="0" applyFont="1" applyFill="1" applyBorder="1" applyAlignment="1" applyProtection="1">
      <alignment horizontal="left" vertical="center" wrapText="1"/>
      <protection locked="0" hidden="1"/>
    </xf>
    <xf numFmtId="0" fontId="15" fillId="2" borderId="0" xfId="0" applyFont="1" applyFill="1" applyAlignment="1" applyProtection="1">
      <alignment horizontal="left" vertical="top" wrapText="1"/>
    </xf>
    <xf numFmtId="0" fontId="22" fillId="4" borderId="0" xfId="0" applyFont="1" applyFill="1" applyAlignment="1">
      <alignment horizontal="center"/>
    </xf>
    <xf numFmtId="167" fontId="14" fillId="0" borderId="0" xfId="0" applyNumberFormat="1" applyFont="1" applyAlignment="1">
      <alignment horizontal="left"/>
    </xf>
  </cellXfs>
  <cellStyles count="5">
    <cellStyle name="Normal" xfId="0" builtinId="0"/>
    <cellStyle name="Normal 2 2" xfId="1"/>
    <cellStyle name="Normal 2 2 2" xfId="2"/>
    <cellStyle name="Normal 2 2 2 2" xfId="4"/>
    <cellStyle name="Normal_Libro1" xfId="3"/>
  </cellStyles>
  <dxfs count="1">
    <dxf>
      <fill>
        <patternFill>
          <bgColor rgb="FFFFFF00"/>
        </patternFill>
      </fill>
    </dxf>
  </dxfs>
  <tableStyles count="0" defaultTableStyle="TableStyleMedium9" defaultPivotStyle="PivotStyleLight16"/>
  <colors>
    <mruColors>
      <color rgb="FF034F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Radio" checked="Checked" firstButton="1"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46</xdr:row>
          <xdr:rowOff>336550</xdr:rowOff>
        </xdr:from>
        <xdr:to>
          <xdr:col>8</xdr:col>
          <xdr:colOff>584200</xdr:colOff>
          <xdr:row>47</xdr:row>
          <xdr:rowOff>184150</xdr:rowOff>
        </xdr:to>
        <xdr:sp macro="" textlink="">
          <xdr:nvSpPr>
            <xdr:cNvPr id="5206" name="Check Box 86" hidden="1">
              <a:extLst>
                <a:ext uri="{63B3BB69-23CF-44E3-9099-C40C66FF867C}">
                  <a14:compatExt spid="_x0000_s5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Minuta de Comité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336550</xdr:rowOff>
        </xdr:from>
        <xdr:to>
          <xdr:col>11</xdr:col>
          <xdr:colOff>88900</xdr:colOff>
          <xdr:row>47</xdr:row>
          <xdr:rowOff>184150</xdr:rowOff>
        </xdr:to>
        <xdr:sp macro="" textlink="">
          <xdr:nvSpPr>
            <xdr:cNvPr id="5207" name="Check Box 87" hidden="1">
              <a:extLst>
                <a:ext uri="{63B3BB69-23CF-44E3-9099-C40C66FF867C}">
                  <a14:compatExt spid="_x0000_s5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Convenio Modificatorio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215900</xdr:colOff>
          <xdr:row>13</xdr:row>
          <xdr:rowOff>419100</xdr:rowOff>
        </xdr:from>
        <xdr:to>
          <xdr:col>22</xdr:col>
          <xdr:colOff>876300</xdr:colOff>
          <xdr:row>13</xdr:row>
          <xdr:rowOff>800100</xdr:rowOff>
        </xdr:to>
        <xdr:sp macro="" textlink="">
          <xdr:nvSpPr>
            <xdr:cNvPr id="5209" name="Check Box 89" hidden="1">
              <a:extLst>
                <a:ext uri="{63B3BB69-23CF-44E3-9099-C40C66FF867C}">
                  <a14:compatExt spid="_x0000_s5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Antecede de Carta Condicionada Cancelada por cambio de Cliente.</a:t>
              </a:r>
            </a:p>
          </xdr:txBody>
        </xdr:sp>
        <xdr:clientData/>
      </xdr:twoCellAnchor>
    </mc:Choice>
    <mc:Fallback/>
  </mc:AlternateContent>
  <xdr:twoCellAnchor editAs="oneCell">
    <xdr:from>
      <xdr:col>6</xdr:col>
      <xdr:colOff>47625</xdr:colOff>
      <xdr:row>0</xdr:row>
      <xdr:rowOff>4</xdr:rowOff>
    </xdr:from>
    <xdr:to>
      <xdr:col>8</xdr:col>
      <xdr:colOff>690512</xdr:colOff>
      <xdr:row>3</xdr:row>
      <xdr:rowOff>58965</xdr:rowOff>
    </xdr:to>
    <xdr:pic>
      <xdr:nvPicPr>
        <xdr:cNvPr id="5248" name="Imagen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0130" t="18112" r="9448" b="21527"/>
        <a:stretch>
          <a:fillRect/>
        </a:stretch>
      </xdr:blipFill>
      <xdr:spPr bwMode="auto">
        <a:xfrm>
          <a:off x="4644667" y="4"/>
          <a:ext cx="1260000" cy="6134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21</xdr:col>
          <xdr:colOff>419100</xdr:colOff>
          <xdr:row>10</xdr:row>
          <xdr:rowOff>88900</xdr:rowOff>
        </xdr:from>
        <xdr:to>
          <xdr:col>23</xdr:col>
          <xdr:colOff>57150</xdr:colOff>
          <xdr:row>11</xdr:row>
          <xdr:rowOff>95250</xdr:rowOff>
        </xdr:to>
        <xdr:sp macro="" textlink="">
          <xdr:nvSpPr>
            <xdr:cNvPr id="5211" name="Option Button 91" hidden="1">
              <a:extLst>
                <a:ext uri="{63B3BB69-23CF-44E3-9099-C40C66FF867C}">
                  <a14:compatExt spid="_x0000_s5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CRÉDITO(S) INFONAVIT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10</xdr:row>
          <xdr:rowOff>88900</xdr:rowOff>
        </xdr:from>
        <xdr:to>
          <xdr:col>18</xdr:col>
          <xdr:colOff>50800</xdr:colOff>
          <xdr:row>11</xdr:row>
          <xdr:rowOff>95250</xdr:rowOff>
        </xdr:to>
        <xdr:sp macro="" textlink="">
          <xdr:nvSpPr>
            <xdr:cNvPr id="5212" name="Option Button 92" hidden="1">
              <a:extLst>
                <a:ext uri="{63B3BB69-23CF-44E3-9099-C40C66FF867C}">
                  <a14:compatExt spid="_x0000_s5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CRÉDITO(S) FOVISSSTE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10</xdr:row>
          <xdr:rowOff>0</xdr:rowOff>
        </xdr:from>
        <xdr:to>
          <xdr:col>12</xdr:col>
          <xdr:colOff>76200</xdr:colOff>
          <xdr:row>11</xdr:row>
          <xdr:rowOff>152400</xdr:rowOff>
        </xdr:to>
        <xdr:sp macro="" textlink="">
          <xdr:nvSpPr>
            <xdr:cNvPr id="5213" name="Option Button 93" hidden="1">
              <a:extLst>
                <a:ext uri="{63B3BB69-23CF-44E3-9099-C40C66FF867C}">
                  <a14:compatExt spid="_x0000_s5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PAGO DE CONTADO, CRÉDITO BANCARIO CON OTRA INSTITUCIÓN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9</xdr:row>
          <xdr:rowOff>19050</xdr:rowOff>
        </xdr:from>
        <xdr:to>
          <xdr:col>23</xdr:col>
          <xdr:colOff>241300</xdr:colOff>
          <xdr:row>12</xdr:row>
          <xdr:rowOff>88900</xdr:rowOff>
        </xdr:to>
        <xdr:sp macro="" textlink="">
          <xdr:nvSpPr>
            <xdr:cNvPr id="5214" name="Group Box 94" hidden="1">
              <a:extLst>
                <a:ext uri="{63B3BB69-23CF-44E3-9099-C40C66FF867C}">
                  <a14:compatExt spid="_x0000_s521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94</a:t>
              </a:r>
            </a:p>
          </xdr:txBody>
        </xdr:sp>
        <xdr:clientData/>
      </xdr:twoCellAnchor>
    </mc:Choice>
    <mc:Fallback/>
  </mc:AlternateContent>
  <xdr:twoCellAnchor>
    <xdr:from>
      <xdr:col>0</xdr:col>
      <xdr:colOff>116267</xdr:colOff>
      <xdr:row>5</xdr:row>
      <xdr:rowOff>17888</xdr:rowOff>
    </xdr:from>
    <xdr:to>
      <xdr:col>4</xdr:col>
      <xdr:colOff>653279</xdr:colOff>
      <xdr:row>8</xdr:row>
      <xdr:rowOff>110096</xdr:rowOff>
    </xdr:to>
    <xdr:sp macro="" textlink="">
      <xdr:nvSpPr>
        <xdr:cNvPr id="11" name="Rectángulo 10"/>
        <xdr:cNvSpPr/>
      </xdr:nvSpPr>
      <xdr:spPr bwMode="auto">
        <a:xfrm>
          <a:off x="116267" y="983803"/>
          <a:ext cx="3542082" cy="566223"/>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108800</xdr:colOff>
      <xdr:row>9</xdr:row>
      <xdr:rowOff>76037</xdr:rowOff>
    </xdr:from>
    <xdr:to>
      <xdr:col>4</xdr:col>
      <xdr:colOff>632517</xdr:colOff>
      <xdr:row>18</xdr:row>
      <xdr:rowOff>48971</xdr:rowOff>
    </xdr:to>
    <xdr:sp macro="" textlink="">
      <xdr:nvSpPr>
        <xdr:cNvPr id="13" name="Rectángulo 12"/>
        <xdr:cNvSpPr/>
      </xdr:nvSpPr>
      <xdr:spPr bwMode="auto">
        <a:xfrm>
          <a:off x="108800" y="1641640"/>
          <a:ext cx="3545441" cy="2228279"/>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odo4\PUBLICOS\Users\luisa.vargas\Documents\FI-SBP-BPA-E-07%20Solicitud%20de%20Entrega%20de%20Recursos%20a%20Beneficiarios%20V.3%2003022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F1:Z307"/>
  <sheetViews>
    <sheetView showGridLines="0" showRowColHeaders="0" tabSelected="1" zoomScale="57" zoomScaleNormal="57" zoomScaleSheetLayoutView="72" workbookViewId="0">
      <selection activeCell="L250" sqref="L250"/>
    </sheetView>
  </sheetViews>
  <sheetFormatPr baseColWidth="10" defaultColWidth="10.81640625" defaultRowHeight="12.5"/>
  <cols>
    <col min="1" max="5" width="10.81640625" style="21"/>
    <col min="6" max="6" width="3" style="21" customWidth="1"/>
    <col min="7" max="7" width="7.7265625" style="21" customWidth="1"/>
    <col min="8" max="8" width="1.1796875" style="21" customWidth="1"/>
    <col min="9" max="9" width="10.81640625" style="21" customWidth="1"/>
    <col min="10" max="10" width="11.7265625" style="21" customWidth="1"/>
    <col min="11" max="11" width="6.54296875" style="21" customWidth="1"/>
    <col min="12" max="12" width="4.26953125" style="21" customWidth="1"/>
    <col min="13" max="13" width="3.453125" style="21" customWidth="1"/>
    <col min="14" max="14" width="7.7265625" style="21" customWidth="1"/>
    <col min="15" max="15" width="5.26953125" style="21" customWidth="1"/>
    <col min="16" max="16" width="4.26953125" style="21" customWidth="1"/>
    <col min="17" max="17" width="3.81640625" style="21" customWidth="1"/>
    <col min="18" max="18" width="2.1796875" style="21" customWidth="1"/>
    <col min="19" max="19" width="4.453125" style="21" customWidth="1"/>
    <col min="20" max="20" width="5.1796875" style="21" customWidth="1"/>
    <col min="21" max="21" width="4.54296875" style="21" customWidth="1"/>
    <col min="22" max="22" width="13.1796875" style="21" customWidth="1"/>
    <col min="23" max="23" width="12.7265625" style="21" customWidth="1"/>
    <col min="24" max="24" width="14.81640625" style="21" customWidth="1"/>
    <col min="25" max="16384" width="10.81640625" style="21"/>
  </cols>
  <sheetData>
    <row r="1" spans="6:25" s="23" customFormat="1" ht="20.25" customHeight="1">
      <c r="F1" s="75">
        <v>1</v>
      </c>
      <c r="H1" s="72"/>
      <c r="I1" s="72"/>
      <c r="J1" s="72"/>
      <c r="K1" s="72"/>
      <c r="L1" s="72"/>
      <c r="M1" s="72"/>
      <c r="N1" s="72"/>
      <c r="O1" s="72"/>
      <c r="P1" s="72"/>
      <c r="Q1" s="72"/>
      <c r="R1" s="73"/>
      <c r="S1" s="73"/>
      <c r="T1" s="73"/>
      <c r="X1" s="76" t="s">
        <v>21</v>
      </c>
      <c r="Y1" s="72"/>
    </row>
    <row r="2" spans="6:25" s="23" customFormat="1" ht="20.25" customHeight="1">
      <c r="F2" s="75"/>
      <c r="H2" s="72"/>
      <c r="I2" s="72"/>
      <c r="J2" s="72"/>
      <c r="K2" s="72"/>
      <c r="L2" s="72"/>
      <c r="M2" s="72"/>
      <c r="N2" s="72"/>
      <c r="O2" s="72"/>
      <c r="P2" s="72"/>
      <c r="Q2" s="72"/>
      <c r="R2" s="73"/>
      <c r="S2" s="73"/>
      <c r="T2" s="73"/>
      <c r="X2" s="76"/>
      <c r="Y2" s="72"/>
    </row>
    <row r="3" spans="6:25" s="23" customFormat="1" ht="4.5" customHeight="1">
      <c r="F3" s="75"/>
      <c r="H3" s="72"/>
      <c r="I3" s="72"/>
      <c r="J3" s="72"/>
      <c r="K3" s="72"/>
      <c r="L3" s="72"/>
      <c r="M3" s="72"/>
      <c r="N3" s="72"/>
      <c r="O3" s="72"/>
      <c r="P3" s="72"/>
      <c r="Q3" s="72"/>
      <c r="R3" s="73"/>
      <c r="S3" s="73"/>
      <c r="T3" s="73"/>
      <c r="X3" s="76"/>
      <c r="Y3" s="72"/>
    </row>
    <row r="4" spans="6:25" ht="11.25" customHeight="1">
      <c r="G4" s="22"/>
      <c r="H4" s="22"/>
      <c r="I4" s="22"/>
      <c r="J4" s="22"/>
      <c r="K4" s="22"/>
      <c r="L4" s="22"/>
      <c r="M4" s="22"/>
      <c r="N4" s="22"/>
      <c r="O4" s="22"/>
      <c r="P4" s="86"/>
      <c r="Q4" s="86"/>
      <c r="R4" s="86"/>
      <c r="S4" s="96" t="s">
        <v>43</v>
      </c>
      <c r="T4" s="95"/>
      <c r="U4" s="94"/>
      <c r="V4" s="93"/>
      <c r="W4" s="97"/>
      <c r="X4" s="98"/>
    </row>
    <row r="5" spans="6:25" ht="21" customHeight="1">
      <c r="H5" s="22"/>
      <c r="I5" s="22"/>
      <c r="J5" s="22"/>
      <c r="K5" s="22"/>
      <c r="L5" s="22"/>
      <c r="M5" s="22"/>
      <c r="N5" s="22"/>
      <c r="O5" s="86"/>
      <c r="P5" s="86"/>
      <c r="Q5" s="86"/>
      <c r="R5" s="27"/>
      <c r="S5" s="158"/>
      <c r="T5" s="158"/>
      <c r="U5" s="158"/>
      <c r="V5" s="158"/>
      <c r="W5" s="158"/>
      <c r="X5" s="158"/>
    </row>
    <row r="6" spans="6:25" ht="4.5" customHeight="1">
      <c r="G6" s="160" t="s">
        <v>22</v>
      </c>
      <c r="H6" s="160"/>
      <c r="I6" s="160"/>
      <c r="J6" s="160"/>
      <c r="K6" s="160"/>
      <c r="L6" s="160"/>
      <c r="M6" s="160"/>
      <c r="N6" s="160"/>
      <c r="O6" s="160"/>
      <c r="P6" s="160"/>
      <c r="Q6" s="160"/>
      <c r="R6" s="65"/>
      <c r="S6" s="65"/>
      <c r="T6" s="65"/>
      <c r="U6" s="65"/>
      <c r="V6" s="65"/>
      <c r="W6" s="65"/>
      <c r="X6" s="65"/>
    </row>
    <row r="7" spans="6:25" ht="11.25" customHeight="1">
      <c r="G7" s="160"/>
      <c r="H7" s="160"/>
      <c r="I7" s="160"/>
      <c r="J7" s="160"/>
      <c r="K7" s="160"/>
      <c r="L7" s="160"/>
      <c r="M7" s="160"/>
      <c r="N7" s="160"/>
      <c r="O7" s="160"/>
      <c r="P7" s="160"/>
      <c r="Q7" s="160"/>
      <c r="R7" s="69"/>
      <c r="S7" s="19" t="s">
        <v>5</v>
      </c>
      <c r="T7" s="24"/>
      <c r="U7" s="25"/>
      <c r="V7" s="25"/>
      <c r="W7" s="25"/>
      <c r="X7" s="26"/>
    </row>
    <row r="8" spans="6:25" ht="21.75" customHeight="1">
      <c r="G8" s="160"/>
      <c r="H8" s="160"/>
      <c r="I8" s="160"/>
      <c r="J8" s="160"/>
      <c r="K8" s="160"/>
      <c r="L8" s="160"/>
      <c r="M8" s="160"/>
      <c r="N8" s="160"/>
      <c r="O8" s="160"/>
      <c r="P8" s="160"/>
      <c r="Q8" s="160"/>
      <c r="R8" s="69"/>
      <c r="S8" s="162"/>
      <c r="T8" s="163"/>
      <c r="U8" s="163"/>
      <c r="V8" s="163"/>
      <c r="W8" s="163"/>
      <c r="X8" s="164"/>
    </row>
    <row r="9" spans="6:25" ht="10.5" customHeight="1">
      <c r="G9" s="161"/>
      <c r="H9" s="161"/>
      <c r="I9" s="161"/>
      <c r="J9" s="161"/>
      <c r="K9" s="161"/>
      <c r="L9" s="161"/>
      <c r="M9" s="161"/>
      <c r="N9" s="161"/>
      <c r="O9" s="161"/>
      <c r="P9" s="161"/>
      <c r="Q9" s="161"/>
      <c r="R9" s="69"/>
      <c r="S9" s="69"/>
      <c r="T9" s="69"/>
      <c r="U9" s="69"/>
      <c r="V9" s="69"/>
      <c r="W9" s="69"/>
      <c r="X9" s="69"/>
    </row>
    <row r="10" spans="6:25" ht="17.25" customHeight="1">
      <c r="G10" s="168" t="s">
        <v>19</v>
      </c>
      <c r="H10" s="169"/>
      <c r="I10" s="169"/>
      <c r="J10" s="169"/>
      <c r="K10" s="169"/>
      <c r="L10" s="169"/>
      <c r="M10" s="169"/>
      <c r="N10" s="169"/>
      <c r="O10" s="169"/>
      <c r="P10" s="169"/>
      <c r="Q10" s="169"/>
      <c r="R10" s="169"/>
      <c r="S10" s="169"/>
      <c r="T10" s="169"/>
      <c r="U10" s="169"/>
      <c r="V10" s="169"/>
      <c r="W10" s="169"/>
      <c r="X10" s="170"/>
    </row>
    <row r="11" spans="6:25" ht="16.5" customHeight="1">
      <c r="G11" s="103"/>
      <c r="H11" s="104"/>
      <c r="I11" s="104"/>
      <c r="J11" s="104"/>
      <c r="K11" s="104"/>
      <c r="L11" s="104"/>
      <c r="M11" s="104"/>
      <c r="N11" s="105"/>
      <c r="O11" s="104"/>
      <c r="P11" s="104"/>
      <c r="Q11" s="104"/>
      <c r="R11" s="106"/>
      <c r="S11" s="107"/>
      <c r="T11" s="108"/>
      <c r="U11" s="109"/>
      <c r="V11" s="109"/>
      <c r="W11" s="109"/>
      <c r="X11" s="110"/>
    </row>
    <row r="12" spans="6:25" ht="21" customHeight="1">
      <c r="G12" s="111" t="s">
        <v>20</v>
      </c>
      <c r="H12" s="112"/>
      <c r="I12" s="112"/>
      <c r="J12" s="112"/>
      <c r="K12" s="171"/>
      <c r="L12" s="171"/>
      <c r="M12" s="172"/>
      <c r="N12" s="131" t="s">
        <v>57</v>
      </c>
      <c r="O12" s="132"/>
      <c r="P12" s="132"/>
      <c r="Q12" s="132"/>
      <c r="R12" s="132"/>
      <c r="S12" s="132"/>
      <c r="T12" s="133"/>
      <c r="U12" s="176" t="s">
        <v>40</v>
      </c>
      <c r="V12" s="176"/>
      <c r="W12" s="176"/>
      <c r="X12" s="177"/>
    </row>
    <row r="13" spans="6:25" ht="6.75" customHeight="1">
      <c r="G13" s="113"/>
      <c r="H13" s="112"/>
      <c r="I13" s="112"/>
      <c r="J13" s="112"/>
      <c r="K13" s="112"/>
      <c r="L13" s="112"/>
      <c r="M13" s="112"/>
      <c r="N13" s="131"/>
      <c r="O13" s="132"/>
      <c r="P13" s="132"/>
      <c r="Q13" s="132"/>
      <c r="R13" s="132"/>
      <c r="S13" s="132"/>
      <c r="T13" s="133"/>
      <c r="U13" s="176"/>
      <c r="V13" s="176"/>
      <c r="W13" s="176"/>
      <c r="X13" s="177"/>
    </row>
    <row r="14" spans="6:25" ht="68.25" customHeight="1">
      <c r="G14" s="134" t="s">
        <v>56</v>
      </c>
      <c r="H14" s="135"/>
      <c r="I14" s="135"/>
      <c r="J14" s="135"/>
      <c r="K14" s="135"/>
      <c r="L14" s="135"/>
      <c r="M14" s="136"/>
      <c r="N14" s="131"/>
      <c r="O14" s="132"/>
      <c r="P14" s="132"/>
      <c r="Q14" s="132"/>
      <c r="R14" s="132"/>
      <c r="S14" s="132"/>
      <c r="T14" s="133"/>
      <c r="U14" s="176"/>
      <c r="V14" s="176"/>
      <c r="W14" s="176"/>
      <c r="X14" s="177"/>
    </row>
    <row r="15" spans="6:25" ht="4.5" customHeight="1">
      <c r="G15" s="7"/>
      <c r="H15" s="2"/>
      <c r="I15" s="2"/>
      <c r="J15" s="2"/>
      <c r="K15" s="2"/>
      <c r="L15" s="2"/>
      <c r="M15" s="2"/>
      <c r="N15" s="2"/>
      <c r="O15" s="2"/>
      <c r="P15" s="2"/>
      <c r="Q15" s="2"/>
      <c r="R15" s="2"/>
      <c r="S15" s="3"/>
      <c r="T15" s="2"/>
      <c r="U15" s="4"/>
      <c r="V15" s="4"/>
      <c r="W15" s="4"/>
      <c r="X15" s="2"/>
    </row>
    <row r="16" spans="6:25" ht="11.25" customHeight="1">
      <c r="G16" s="5" t="s">
        <v>6</v>
      </c>
      <c r="H16" s="8"/>
      <c r="I16" s="8"/>
      <c r="J16" s="8"/>
      <c r="K16" s="8"/>
      <c r="L16" s="8"/>
      <c r="M16" s="8"/>
      <c r="N16" s="8"/>
      <c r="O16" s="8"/>
      <c r="P16" s="8"/>
      <c r="Q16" s="5" t="s">
        <v>0</v>
      </c>
      <c r="R16" s="8"/>
      <c r="S16" s="9"/>
      <c r="T16" s="8"/>
      <c r="U16" s="10"/>
      <c r="V16" s="10"/>
      <c r="W16" s="10"/>
      <c r="X16" s="11"/>
    </row>
    <row r="17" spans="7:24" ht="21.75" customHeight="1">
      <c r="G17" s="137"/>
      <c r="H17" s="138"/>
      <c r="I17" s="138"/>
      <c r="J17" s="138"/>
      <c r="K17" s="138"/>
      <c r="L17" s="138"/>
      <c r="M17" s="138"/>
      <c r="N17" s="138"/>
      <c r="O17" s="138"/>
      <c r="P17" s="139"/>
      <c r="Q17" s="149"/>
      <c r="R17" s="151"/>
      <c r="S17" s="151"/>
      <c r="T17" s="151"/>
      <c r="U17" s="151"/>
      <c r="V17" s="151"/>
      <c r="W17" s="151"/>
      <c r="X17" s="150"/>
    </row>
    <row r="18" spans="7:24" ht="11.25" customHeight="1">
      <c r="G18" s="5" t="s">
        <v>7</v>
      </c>
      <c r="H18" s="8"/>
      <c r="I18" s="8"/>
      <c r="J18" s="8"/>
      <c r="K18" s="8"/>
      <c r="L18" s="8"/>
      <c r="M18" s="8"/>
      <c r="N18" s="8"/>
      <c r="O18" s="8"/>
      <c r="P18" s="8"/>
      <c r="Q18" s="5" t="s">
        <v>8</v>
      </c>
      <c r="R18" s="12"/>
      <c r="S18" s="12"/>
      <c r="T18" s="12"/>
      <c r="U18" s="12"/>
      <c r="V18" s="12"/>
      <c r="W18" s="12"/>
      <c r="X18" s="6"/>
    </row>
    <row r="19" spans="7:24" ht="21.75" customHeight="1">
      <c r="G19" s="137"/>
      <c r="H19" s="138"/>
      <c r="I19" s="138"/>
      <c r="J19" s="138"/>
      <c r="K19" s="138"/>
      <c r="L19" s="138"/>
      <c r="M19" s="138"/>
      <c r="N19" s="138"/>
      <c r="O19" s="138"/>
      <c r="P19" s="139"/>
      <c r="Q19" s="137"/>
      <c r="R19" s="138"/>
      <c r="S19" s="138"/>
      <c r="T19" s="138"/>
      <c r="U19" s="138"/>
      <c r="V19" s="138"/>
      <c r="W19" s="138"/>
      <c r="X19" s="139"/>
    </row>
    <row r="20" spans="7:24" ht="4.5" customHeight="1">
      <c r="G20" s="7"/>
      <c r="H20" s="7"/>
      <c r="I20" s="2"/>
      <c r="J20" s="2"/>
      <c r="K20" s="2"/>
      <c r="L20" s="2"/>
      <c r="M20" s="2"/>
      <c r="N20" s="2"/>
      <c r="O20" s="2"/>
      <c r="P20" s="2"/>
      <c r="Q20" s="2"/>
      <c r="R20" s="2"/>
      <c r="S20" s="3"/>
      <c r="T20" s="2"/>
      <c r="U20" s="4"/>
      <c r="V20" s="4"/>
      <c r="W20" s="4"/>
      <c r="X20" s="2"/>
    </row>
    <row r="21" spans="7:24" ht="11.25" customHeight="1">
      <c r="G21" s="5" t="s">
        <v>9</v>
      </c>
      <c r="H21" s="8"/>
      <c r="I21" s="8"/>
      <c r="J21" s="8"/>
      <c r="K21" s="8"/>
      <c r="L21" s="8"/>
      <c r="M21" s="8"/>
      <c r="N21" s="5" t="s">
        <v>10</v>
      </c>
      <c r="O21" s="8"/>
      <c r="P21" s="8"/>
      <c r="Q21" s="8"/>
      <c r="R21" s="13"/>
      <c r="S21" s="14" t="s">
        <v>11</v>
      </c>
      <c r="T21" s="8"/>
      <c r="U21" s="10"/>
      <c r="V21" s="10"/>
      <c r="W21" s="10"/>
      <c r="X21" s="13"/>
    </row>
    <row r="22" spans="7:24" ht="11.25" customHeight="1">
      <c r="G22" s="178"/>
      <c r="H22" s="179"/>
      <c r="I22" s="179"/>
      <c r="J22" s="179"/>
      <c r="K22" s="179"/>
      <c r="L22" s="179"/>
      <c r="M22" s="180"/>
      <c r="N22" s="165"/>
      <c r="O22" s="166"/>
      <c r="P22" s="166"/>
      <c r="Q22" s="166"/>
      <c r="R22" s="167"/>
      <c r="S22" s="15" t="s">
        <v>12</v>
      </c>
      <c r="T22" s="16" t="s">
        <v>13</v>
      </c>
      <c r="U22" s="17"/>
      <c r="V22" s="17"/>
      <c r="W22" s="17"/>
      <c r="X22" s="18"/>
    </row>
    <row r="23" spans="7:24" ht="18" customHeight="1">
      <c r="G23" s="181"/>
      <c r="H23" s="182"/>
      <c r="I23" s="182"/>
      <c r="J23" s="182"/>
      <c r="K23" s="182"/>
      <c r="L23" s="182"/>
      <c r="M23" s="183"/>
      <c r="N23" s="149"/>
      <c r="O23" s="151"/>
      <c r="P23" s="151"/>
      <c r="Q23" s="151"/>
      <c r="R23" s="150"/>
      <c r="S23" s="88"/>
      <c r="T23" s="173"/>
      <c r="U23" s="174"/>
      <c r="V23" s="174"/>
      <c r="W23" s="174"/>
      <c r="X23" s="175"/>
    </row>
    <row r="24" spans="7:24" ht="3.75" customHeight="1"/>
    <row r="25" spans="7:24" ht="23.25" customHeight="1">
      <c r="G25" s="152" t="s">
        <v>23</v>
      </c>
      <c r="H25" s="152"/>
      <c r="I25" s="152"/>
      <c r="J25" s="152"/>
      <c r="K25" s="152"/>
      <c r="L25" s="152"/>
      <c r="M25" s="152"/>
      <c r="N25" s="152"/>
      <c r="O25" s="152"/>
      <c r="P25" s="152"/>
      <c r="Q25" s="152"/>
      <c r="R25" s="152"/>
      <c r="S25" s="152"/>
      <c r="T25" s="152"/>
      <c r="U25" s="152"/>
      <c r="V25" s="152"/>
      <c r="W25" s="152"/>
      <c r="X25" s="152"/>
    </row>
    <row r="26" spans="7:24" ht="11.25" customHeight="1">
      <c r="G26" s="147" t="s">
        <v>15</v>
      </c>
      <c r="H26" s="148"/>
      <c r="I26" s="148" t="s">
        <v>44</v>
      </c>
      <c r="J26" s="148"/>
      <c r="K26" s="148"/>
      <c r="L26" s="148"/>
      <c r="M26" s="148"/>
      <c r="N26" s="148"/>
      <c r="O26" s="148"/>
      <c r="P26" s="148"/>
      <c r="Q26" s="148" t="s">
        <v>14</v>
      </c>
      <c r="R26" s="148"/>
      <c r="S26" s="148"/>
      <c r="T26" s="148"/>
      <c r="U26" s="148"/>
      <c r="V26" s="148"/>
      <c r="W26" s="148"/>
      <c r="X26" s="159"/>
    </row>
    <row r="27" spans="7:24" ht="21.75" customHeight="1">
      <c r="G27" s="149"/>
      <c r="H27" s="150"/>
      <c r="I27" s="149"/>
      <c r="J27" s="151"/>
      <c r="K27" s="151"/>
      <c r="L27" s="151"/>
      <c r="M27" s="151"/>
      <c r="N27" s="151"/>
      <c r="O27" s="151"/>
      <c r="P27" s="150"/>
      <c r="Q27" s="149"/>
      <c r="R27" s="151"/>
      <c r="S27" s="151"/>
      <c r="T27" s="151"/>
      <c r="U27" s="151"/>
      <c r="V27" s="151"/>
      <c r="W27" s="151"/>
      <c r="X27" s="150"/>
    </row>
    <row r="28" spans="7:24" ht="40.5" customHeight="1">
      <c r="G28" s="146" t="s">
        <v>48</v>
      </c>
      <c r="H28" s="146"/>
      <c r="I28" s="146"/>
      <c r="J28" s="146"/>
      <c r="K28" s="146"/>
      <c r="L28" s="146"/>
      <c r="M28" s="146"/>
      <c r="N28" s="146"/>
      <c r="O28" s="146"/>
      <c r="P28" s="146"/>
      <c r="Q28" s="146"/>
      <c r="R28" s="146"/>
      <c r="S28" s="146"/>
      <c r="T28" s="146"/>
      <c r="U28" s="146"/>
      <c r="V28" s="146"/>
      <c r="W28" s="146"/>
      <c r="X28" s="146"/>
    </row>
    <row r="29" spans="7:24" ht="0.75" customHeight="1">
      <c r="G29" s="28"/>
      <c r="H29" s="28"/>
      <c r="I29" s="28"/>
      <c r="J29" s="28"/>
      <c r="K29" s="28"/>
      <c r="L29" s="28"/>
      <c r="M29" s="28"/>
      <c r="N29" s="28"/>
      <c r="O29" s="28"/>
      <c r="P29" s="28"/>
      <c r="Q29" s="28"/>
      <c r="R29" s="27"/>
      <c r="S29" s="29"/>
    </row>
    <row r="30" spans="7:24" s="23" customFormat="1" ht="33.75" customHeight="1">
      <c r="G30" s="155" t="s">
        <v>1</v>
      </c>
      <c r="H30" s="30"/>
      <c r="I30" s="153" t="s">
        <v>3</v>
      </c>
      <c r="J30" s="154"/>
      <c r="K30" s="154"/>
      <c r="L30" s="154"/>
      <c r="M30" s="154"/>
      <c r="N30" s="154"/>
      <c r="O30" s="154"/>
      <c r="P30" s="154"/>
      <c r="Q30" s="154"/>
      <c r="R30" s="184" t="s">
        <v>49</v>
      </c>
      <c r="S30" s="185"/>
      <c r="T30" s="185"/>
      <c r="U30" s="185"/>
      <c r="V30" s="185"/>
      <c r="W30" s="185"/>
      <c r="X30" s="186"/>
    </row>
    <row r="31" spans="7:24" ht="39" customHeight="1">
      <c r="G31" s="155"/>
      <c r="H31" s="30"/>
      <c r="I31" s="99" t="s">
        <v>52</v>
      </c>
      <c r="J31" s="156" t="s">
        <v>4</v>
      </c>
      <c r="K31" s="157"/>
      <c r="L31" s="157"/>
      <c r="M31" s="157"/>
      <c r="N31" s="157"/>
      <c r="O31" s="157"/>
      <c r="P31" s="157"/>
      <c r="Q31" s="157"/>
      <c r="R31" s="128" t="s">
        <v>16</v>
      </c>
      <c r="S31" s="129"/>
      <c r="T31" s="129"/>
      <c r="U31" s="130"/>
      <c r="V31" s="43" t="s">
        <v>42</v>
      </c>
      <c r="W31" s="31" t="s">
        <v>39</v>
      </c>
      <c r="X31" s="31" t="s">
        <v>45</v>
      </c>
    </row>
    <row r="32" spans="7:24" s="33" customFormat="1" ht="24" customHeight="1">
      <c r="G32" s="74">
        <v>1</v>
      </c>
      <c r="H32" s="32"/>
      <c r="I32" s="66"/>
      <c r="J32" s="140"/>
      <c r="K32" s="141"/>
      <c r="L32" s="141"/>
      <c r="M32" s="141"/>
      <c r="N32" s="141"/>
      <c r="O32" s="141"/>
      <c r="P32" s="141"/>
      <c r="Q32" s="142"/>
      <c r="R32" s="143"/>
      <c r="S32" s="144"/>
      <c r="T32" s="144"/>
      <c r="U32" s="145"/>
      <c r="V32" s="67"/>
      <c r="W32" s="68"/>
      <c r="X32" s="68"/>
    </row>
    <row r="33" spans="7:24" s="33" customFormat="1" ht="24" customHeight="1">
      <c r="G33" s="74">
        <v>2</v>
      </c>
      <c r="H33" s="32"/>
      <c r="I33" s="66"/>
      <c r="J33" s="140"/>
      <c r="K33" s="141"/>
      <c r="L33" s="141"/>
      <c r="M33" s="141"/>
      <c r="N33" s="141"/>
      <c r="O33" s="141"/>
      <c r="P33" s="141"/>
      <c r="Q33" s="142"/>
      <c r="R33" s="143"/>
      <c r="S33" s="144"/>
      <c r="T33" s="144"/>
      <c r="U33" s="145"/>
      <c r="V33" s="67"/>
      <c r="W33" s="68"/>
      <c r="X33" s="68"/>
    </row>
    <row r="34" spans="7:24" s="33" customFormat="1" ht="24" customHeight="1">
      <c r="G34" s="74">
        <v>3</v>
      </c>
      <c r="H34" s="32"/>
      <c r="I34" s="66"/>
      <c r="J34" s="140"/>
      <c r="K34" s="141"/>
      <c r="L34" s="141"/>
      <c r="M34" s="141"/>
      <c r="N34" s="141"/>
      <c r="O34" s="141"/>
      <c r="P34" s="141"/>
      <c r="Q34" s="142"/>
      <c r="R34" s="143"/>
      <c r="S34" s="144"/>
      <c r="T34" s="144"/>
      <c r="U34" s="145"/>
      <c r="V34" s="67"/>
      <c r="W34" s="68" t="s">
        <v>47</v>
      </c>
      <c r="X34" s="68"/>
    </row>
    <row r="35" spans="7:24" s="33" customFormat="1" ht="24" customHeight="1">
      <c r="G35" s="74">
        <v>4</v>
      </c>
      <c r="H35" s="32"/>
      <c r="I35" s="66"/>
      <c r="J35" s="140"/>
      <c r="K35" s="141"/>
      <c r="L35" s="141"/>
      <c r="M35" s="141"/>
      <c r="N35" s="141"/>
      <c r="O35" s="141"/>
      <c r="P35" s="141"/>
      <c r="Q35" s="142"/>
      <c r="R35" s="143"/>
      <c r="S35" s="144"/>
      <c r="T35" s="144"/>
      <c r="U35" s="145"/>
      <c r="V35" s="67"/>
      <c r="W35" s="68"/>
      <c r="X35" s="68"/>
    </row>
    <row r="36" spans="7:24" s="33" customFormat="1" ht="24" customHeight="1">
      <c r="G36" s="74">
        <v>5</v>
      </c>
      <c r="H36" s="32"/>
      <c r="I36" s="66"/>
      <c r="J36" s="140"/>
      <c r="K36" s="141"/>
      <c r="L36" s="141"/>
      <c r="M36" s="141"/>
      <c r="N36" s="141"/>
      <c r="O36" s="141"/>
      <c r="P36" s="141"/>
      <c r="Q36" s="142"/>
      <c r="R36" s="143"/>
      <c r="S36" s="144"/>
      <c r="T36" s="144"/>
      <c r="U36" s="145"/>
      <c r="V36" s="67"/>
      <c r="W36" s="68"/>
      <c r="X36" s="68"/>
    </row>
    <row r="37" spans="7:24" s="33" customFormat="1" ht="24" customHeight="1">
      <c r="G37" s="74">
        <v>6</v>
      </c>
      <c r="H37" s="32"/>
      <c r="I37" s="66"/>
      <c r="J37" s="140"/>
      <c r="K37" s="141"/>
      <c r="L37" s="141"/>
      <c r="M37" s="141"/>
      <c r="N37" s="141"/>
      <c r="O37" s="141"/>
      <c r="P37" s="141"/>
      <c r="Q37" s="142"/>
      <c r="R37" s="143"/>
      <c r="S37" s="144"/>
      <c r="T37" s="144"/>
      <c r="U37" s="145"/>
      <c r="V37" s="67"/>
      <c r="W37" s="68"/>
      <c r="X37" s="68"/>
    </row>
    <row r="38" spans="7:24" s="33" customFormat="1" ht="24" customHeight="1">
      <c r="G38" s="74">
        <v>7</v>
      </c>
      <c r="H38" s="32"/>
      <c r="I38" s="66"/>
      <c r="J38" s="140"/>
      <c r="K38" s="141"/>
      <c r="L38" s="141"/>
      <c r="M38" s="141"/>
      <c r="N38" s="141"/>
      <c r="O38" s="141"/>
      <c r="P38" s="141"/>
      <c r="Q38" s="142"/>
      <c r="R38" s="143"/>
      <c r="S38" s="144"/>
      <c r="T38" s="144"/>
      <c r="U38" s="145"/>
      <c r="V38" s="67"/>
      <c r="W38" s="68"/>
      <c r="X38" s="68"/>
    </row>
    <row r="39" spans="7:24" s="33" customFormat="1" ht="24" customHeight="1">
      <c r="G39" s="74">
        <v>8</v>
      </c>
      <c r="H39" s="32"/>
      <c r="I39" s="66"/>
      <c r="J39" s="140"/>
      <c r="K39" s="141"/>
      <c r="L39" s="141"/>
      <c r="M39" s="141"/>
      <c r="N39" s="141"/>
      <c r="O39" s="141"/>
      <c r="P39" s="141"/>
      <c r="Q39" s="142"/>
      <c r="R39" s="143"/>
      <c r="S39" s="144"/>
      <c r="T39" s="144"/>
      <c r="U39" s="145"/>
      <c r="V39" s="67"/>
      <c r="W39" s="68"/>
      <c r="X39" s="68"/>
    </row>
    <row r="40" spans="7:24" s="33" customFormat="1" ht="24" customHeight="1">
      <c r="G40" s="74">
        <v>9</v>
      </c>
      <c r="H40" s="32"/>
      <c r="I40" s="66"/>
      <c r="J40" s="140"/>
      <c r="K40" s="141"/>
      <c r="L40" s="141"/>
      <c r="M40" s="141"/>
      <c r="N40" s="141"/>
      <c r="O40" s="141"/>
      <c r="P40" s="141"/>
      <c r="Q40" s="142"/>
      <c r="R40" s="143"/>
      <c r="S40" s="144"/>
      <c r="T40" s="144"/>
      <c r="U40" s="145"/>
      <c r="V40" s="67"/>
      <c r="W40" s="68"/>
      <c r="X40" s="68"/>
    </row>
    <row r="41" spans="7:24" s="33" customFormat="1" ht="24" customHeight="1">
      <c r="G41" s="74">
        <v>10</v>
      </c>
      <c r="H41" s="32"/>
      <c r="I41" s="66"/>
      <c r="J41" s="140"/>
      <c r="K41" s="141"/>
      <c r="L41" s="141"/>
      <c r="M41" s="141"/>
      <c r="N41" s="141"/>
      <c r="O41" s="141"/>
      <c r="P41" s="141"/>
      <c r="Q41" s="142"/>
      <c r="R41" s="143"/>
      <c r="S41" s="144"/>
      <c r="T41" s="144"/>
      <c r="U41" s="145"/>
      <c r="V41" s="67"/>
      <c r="W41" s="68"/>
      <c r="X41" s="68"/>
    </row>
    <row r="42" spans="7:24" s="36" customFormat="1" ht="12" customHeight="1">
      <c r="G42" s="42" t="s">
        <v>17</v>
      </c>
      <c r="H42" s="35"/>
      <c r="I42" s="35"/>
      <c r="J42" s="35"/>
      <c r="K42" s="35"/>
      <c r="L42" s="35"/>
      <c r="M42" s="35"/>
      <c r="N42" s="35"/>
      <c r="O42" s="35"/>
      <c r="P42" s="35"/>
      <c r="Q42" s="35"/>
      <c r="T42" s="35"/>
      <c r="U42" s="35"/>
      <c r="V42" s="63"/>
      <c r="W42" s="34"/>
      <c r="X42" s="34"/>
    </row>
    <row r="43" spans="7:24" s="33" customFormat="1" ht="22.5" customHeight="1">
      <c r="G43" s="197"/>
      <c r="H43" s="198"/>
      <c r="I43" s="198"/>
      <c r="J43" s="198"/>
      <c r="K43" s="198"/>
      <c r="L43" s="198"/>
      <c r="M43" s="198"/>
      <c r="N43" s="198"/>
      <c r="O43" s="198"/>
      <c r="P43" s="198"/>
      <c r="Q43" s="198"/>
      <c r="R43" s="199"/>
      <c r="T43" s="195" t="s">
        <v>2</v>
      </c>
      <c r="U43" s="196"/>
      <c r="V43" s="89">
        <f>SUM(V32:V41)</f>
        <v>0</v>
      </c>
      <c r="W43" s="90">
        <f>SUM(W32:W41)</f>
        <v>0</v>
      </c>
      <c r="X43" s="91">
        <f>SUM(X32:X41)</f>
        <v>0</v>
      </c>
    </row>
    <row r="44" spans="7:24" s="33" customFormat="1" ht="18.75" customHeight="1">
      <c r="G44" s="200"/>
      <c r="H44" s="201"/>
      <c r="I44" s="201"/>
      <c r="J44" s="201"/>
      <c r="K44" s="201"/>
      <c r="L44" s="201"/>
      <c r="M44" s="201"/>
      <c r="N44" s="201"/>
      <c r="O44" s="201"/>
      <c r="P44" s="201"/>
      <c r="Q44" s="201"/>
      <c r="R44" s="202"/>
      <c r="T44" s="37"/>
      <c r="U44" s="37"/>
      <c r="V44" s="37"/>
      <c r="W44" s="37"/>
      <c r="X44" s="38"/>
    </row>
    <row r="45" spans="7:24" s="33" customFormat="1" ht="3.75" customHeight="1">
      <c r="G45" s="35"/>
      <c r="H45" s="35"/>
      <c r="I45" s="35"/>
      <c r="J45" s="35"/>
      <c r="K45" s="35"/>
      <c r="L45" s="35"/>
      <c r="M45" s="35"/>
      <c r="N45" s="35"/>
      <c r="T45" s="37"/>
      <c r="U45" s="37"/>
      <c r="V45" s="37"/>
      <c r="W45" s="37"/>
      <c r="X45" s="38"/>
    </row>
    <row r="46" spans="7:24" ht="12.75" customHeight="1">
      <c r="G46" s="187" t="s">
        <v>46</v>
      </c>
      <c r="H46" s="188"/>
      <c r="I46" s="188"/>
      <c r="J46" s="188"/>
      <c r="K46" s="188"/>
      <c r="L46" s="188"/>
      <c r="M46" s="188"/>
      <c r="N46" s="188"/>
      <c r="O46" s="188"/>
      <c r="P46" s="188"/>
      <c r="Q46" s="188"/>
      <c r="R46" s="188"/>
      <c r="S46" s="188"/>
      <c r="T46" s="188"/>
      <c r="U46" s="188"/>
      <c r="V46" s="188"/>
      <c r="W46" s="188"/>
      <c r="X46" s="189"/>
    </row>
    <row r="47" spans="7:24" ht="28.5" customHeight="1">
      <c r="G47" s="203" t="s">
        <v>53</v>
      </c>
      <c r="H47" s="204"/>
      <c r="I47" s="204"/>
      <c r="J47" s="204"/>
      <c r="K47" s="204"/>
      <c r="L47" s="205"/>
      <c r="M47" s="209" t="s">
        <v>17</v>
      </c>
      <c r="N47" s="210"/>
      <c r="O47" s="210"/>
      <c r="P47" s="210"/>
      <c r="Q47" s="210"/>
      <c r="R47" s="210"/>
      <c r="S47" s="211"/>
      <c r="T47" s="191" t="s">
        <v>18</v>
      </c>
      <c r="U47" s="191"/>
      <c r="V47" s="191"/>
      <c r="W47" s="191"/>
      <c r="X47" s="191"/>
    </row>
    <row r="48" spans="7:24" ht="53.25" customHeight="1">
      <c r="G48" s="206"/>
      <c r="H48" s="207"/>
      <c r="I48" s="207"/>
      <c r="J48" s="207"/>
      <c r="K48" s="207"/>
      <c r="L48" s="208"/>
      <c r="M48" s="212"/>
      <c r="N48" s="213"/>
      <c r="O48" s="213"/>
      <c r="P48" s="213"/>
      <c r="Q48" s="213"/>
      <c r="R48" s="213"/>
      <c r="S48" s="214"/>
      <c r="T48" s="192"/>
      <c r="U48" s="193"/>
      <c r="V48" s="193"/>
      <c r="W48" s="193"/>
      <c r="X48" s="194"/>
    </row>
    <row r="49" spans="7:26" ht="13.5" customHeight="1">
      <c r="G49" s="39"/>
      <c r="H49" s="39"/>
      <c r="I49" s="39"/>
      <c r="J49" s="39"/>
      <c r="K49" s="40"/>
      <c r="L49" s="40"/>
      <c r="M49" s="40"/>
      <c r="N49" s="40"/>
      <c r="O49" s="40"/>
      <c r="P49" s="40"/>
      <c r="Q49" s="40"/>
      <c r="R49" s="1"/>
      <c r="S49" s="1"/>
      <c r="T49" s="20"/>
      <c r="U49" s="20"/>
      <c r="V49" s="20"/>
      <c r="W49" s="20"/>
      <c r="X49" s="20"/>
    </row>
    <row r="50" spans="7:26" ht="11.25" customHeight="1">
      <c r="G50" s="39"/>
      <c r="H50" s="39"/>
      <c r="I50" s="39"/>
      <c r="J50" s="39"/>
      <c r="K50" s="40"/>
      <c r="L50" s="40"/>
      <c r="M50" s="40"/>
      <c r="N50" s="40"/>
      <c r="O50" s="40"/>
      <c r="P50" s="40"/>
      <c r="Q50" s="40"/>
      <c r="R50" s="1"/>
      <c r="S50" s="1"/>
      <c r="T50" s="20"/>
      <c r="U50" s="20"/>
      <c r="V50" s="20"/>
      <c r="W50" s="20"/>
      <c r="X50" s="20"/>
    </row>
    <row r="51" spans="7:26" ht="11.25" customHeight="1">
      <c r="G51" s="39"/>
      <c r="H51" s="39"/>
      <c r="I51" s="39"/>
      <c r="J51" s="39"/>
      <c r="K51" s="40"/>
      <c r="L51" s="40"/>
      <c r="M51" s="40"/>
      <c r="N51" s="40"/>
      <c r="O51" s="40"/>
      <c r="P51" s="40"/>
      <c r="Q51" s="40"/>
      <c r="R51" s="1"/>
      <c r="S51" s="1"/>
      <c r="T51" s="20"/>
      <c r="U51" s="20"/>
      <c r="V51" s="20"/>
      <c r="W51" s="20"/>
      <c r="X51" s="20"/>
    </row>
    <row r="52" spans="7:26" ht="13">
      <c r="G52" s="39"/>
      <c r="H52" s="39"/>
      <c r="I52" s="39"/>
      <c r="J52" s="39"/>
      <c r="K52" s="40"/>
      <c r="L52" s="40"/>
      <c r="M52" s="40"/>
      <c r="N52" s="40"/>
      <c r="O52" s="40"/>
      <c r="P52" s="40"/>
      <c r="Q52" s="40"/>
      <c r="R52" s="1"/>
      <c r="S52" s="1"/>
      <c r="T52" s="20"/>
      <c r="U52" s="20"/>
      <c r="V52" s="20"/>
      <c r="W52" s="20"/>
      <c r="X52" s="20"/>
    </row>
    <row r="53" spans="7:26" s="79" customFormat="1" ht="20.25" customHeight="1">
      <c r="G53" s="77"/>
      <c r="H53" s="78"/>
      <c r="I53" s="78"/>
      <c r="J53" s="78"/>
      <c r="K53" s="78"/>
      <c r="L53" s="78"/>
      <c r="M53" s="78"/>
      <c r="N53" s="78"/>
      <c r="O53" s="78"/>
      <c r="P53" s="78"/>
      <c r="Q53" s="78"/>
      <c r="R53" s="78"/>
      <c r="S53" s="78"/>
      <c r="T53" s="78"/>
      <c r="U53" s="78"/>
      <c r="V53" s="78"/>
      <c r="W53" s="78"/>
      <c r="X53" s="78"/>
    </row>
    <row r="54" spans="7:26" s="70" customFormat="1" ht="20.25" customHeight="1">
      <c r="G54" s="81"/>
      <c r="H54" s="82"/>
      <c r="I54" s="82"/>
      <c r="J54" s="82"/>
      <c r="K54" s="82"/>
      <c r="L54" s="82"/>
      <c r="M54" s="82"/>
      <c r="N54" s="82"/>
      <c r="O54" s="82"/>
      <c r="P54" s="82"/>
      <c r="Q54" s="82"/>
      <c r="R54" s="82"/>
      <c r="S54" s="82"/>
      <c r="T54" s="82"/>
      <c r="U54" s="82"/>
      <c r="V54" s="82"/>
      <c r="W54" s="82"/>
      <c r="X54" s="82"/>
      <c r="Y54" s="71"/>
    </row>
    <row r="55" spans="7:26" s="70" customFormat="1" ht="14.5">
      <c r="G55" s="82"/>
      <c r="H55" s="82"/>
      <c r="I55" s="82"/>
      <c r="J55" s="82"/>
      <c r="K55" s="82"/>
      <c r="L55" s="82"/>
      <c r="M55" s="82"/>
      <c r="N55" s="82"/>
      <c r="O55" s="82"/>
      <c r="P55" s="82"/>
      <c r="Q55" s="82"/>
      <c r="R55" s="82"/>
      <c r="S55" s="82"/>
      <c r="T55" s="82"/>
      <c r="U55" s="82"/>
      <c r="V55" s="82"/>
      <c r="W55" s="82"/>
      <c r="X55" s="82"/>
      <c r="Y55" s="71"/>
    </row>
    <row r="56" spans="7:26" s="70" customFormat="1" ht="14.5">
      <c r="G56" s="82"/>
      <c r="H56" s="82"/>
      <c r="I56" s="82"/>
      <c r="J56" s="82"/>
      <c r="K56" s="82"/>
      <c r="L56" s="82"/>
      <c r="M56" s="82"/>
      <c r="N56" s="82"/>
      <c r="O56" s="82"/>
      <c r="P56" s="82"/>
      <c r="Q56" s="82"/>
      <c r="R56" s="82"/>
      <c r="S56" s="82"/>
      <c r="T56" s="82"/>
      <c r="U56" s="82"/>
      <c r="V56" s="82"/>
      <c r="W56" s="82"/>
      <c r="X56" s="82"/>
      <c r="Y56" s="71"/>
    </row>
    <row r="57" spans="7:26" s="70" customFormat="1" ht="3.75" customHeight="1">
      <c r="G57"/>
      <c r="H57"/>
      <c r="I57"/>
      <c r="J57"/>
      <c r="K57"/>
      <c r="L57"/>
      <c r="M57"/>
      <c r="N57"/>
      <c r="O57"/>
      <c r="P57"/>
      <c r="Q57"/>
      <c r="R57"/>
      <c r="S57"/>
      <c r="T57"/>
      <c r="U57"/>
      <c r="V57"/>
      <c r="W57"/>
      <c r="X57"/>
      <c r="Y57"/>
      <c r="Z57"/>
    </row>
    <row r="58" spans="7:26" s="70" customFormat="1" ht="14.5">
      <c r="G58"/>
      <c r="H58"/>
      <c r="I58"/>
      <c r="J58"/>
      <c r="K58"/>
      <c r="L58"/>
      <c r="M58"/>
      <c r="N58"/>
      <c r="O58"/>
      <c r="P58"/>
      <c r="Q58"/>
      <c r="R58"/>
      <c r="S58"/>
      <c r="T58"/>
      <c r="U58"/>
      <c r="V58"/>
      <c r="W58"/>
      <c r="X58"/>
      <c r="Y58"/>
      <c r="Z58"/>
    </row>
    <row r="59" spans="7:26" s="70" customFormat="1" ht="14.5">
      <c r="G59" s="82"/>
      <c r="H59" s="82"/>
      <c r="I59" s="82"/>
      <c r="J59" s="82"/>
      <c r="K59" s="82"/>
      <c r="L59" s="82"/>
      <c r="M59" s="82"/>
      <c r="N59" s="82"/>
      <c r="O59" s="82"/>
      <c r="P59" s="82"/>
      <c r="Q59" s="82"/>
      <c r="R59" s="82"/>
      <c r="S59" s="82"/>
      <c r="T59" s="82"/>
      <c r="U59" s="82"/>
      <c r="V59" s="82"/>
      <c r="W59" s="82"/>
      <c r="X59" s="82"/>
      <c r="Y59" s="71"/>
    </row>
    <row r="60" spans="7:26" s="70" customFormat="1" ht="14.5">
      <c r="G60" s="82"/>
      <c r="H60" s="82"/>
      <c r="I60" s="82"/>
      <c r="J60" s="82"/>
      <c r="K60" s="82"/>
      <c r="L60" s="82"/>
      <c r="M60" s="82"/>
      <c r="N60" s="82"/>
      <c r="O60" s="82"/>
      <c r="P60" s="82"/>
      <c r="Q60" s="82"/>
      <c r="R60" s="82"/>
      <c r="S60" s="82"/>
      <c r="T60" s="82"/>
      <c r="U60" s="82"/>
      <c r="V60" s="82"/>
      <c r="W60" s="82"/>
      <c r="X60" s="82"/>
      <c r="Y60" s="71"/>
    </row>
    <row r="61" spans="7:26" s="70" customFormat="1" ht="14.5">
      <c r="G61" s="82"/>
      <c r="H61" s="82"/>
      <c r="I61" s="82"/>
      <c r="J61" s="82"/>
      <c r="K61" s="82"/>
      <c r="L61" s="82"/>
      <c r="M61" s="82"/>
      <c r="N61" s="82"/>
      <c r="O61" s="82"/>
      <c r="P61" s="82"/>
      <c r="Q61" s="82"/>
      <c r="R61" s="82"/>
      <c r="S61" s="82"/>
      <c r="T61" s="82"/>
      <c r="U61" s="82"/>
      <c r="V61" s="82"/>
      <c r="W61" s="82"/>
      <c r="X61" s="82"/>
      <c r="Y61" s="71"/>
    </row>
    <row r="62" spans="7:26" s="70" customFormat="1" ht="14.5">
      <c r="G62" s="82"/>
      <c r="H62" s="82"/>
      <c r="I62" s="82"/>
      <c r="J62" s="82"/>
      <c r="K62" s="82"/>
      <c r="L62" s="82"/>
      <c r="M62" s="82"/>
      <c r="N62" s="82"/>
      <c r="O62" s="82"/>
      <c r="P62" s="82"/>
      <c r="Q62" s="82"/>
      <c r="R62" s="82"/>
      <c r="S62" s="82"/>
      <c r="T62" s="82"/>
      <c r="U62" s="82"/>
      <c r="V62" s="82"/>
      <c r="W62" s="82"/>
      <c r="X62" s="82"/>
      <c r="Y62" s="71"/>
    </row>
    <row r="63" spans="7:26" s="70" customFormat="1" ht="14.5">
      <c r="G63" s="82"/>
      <c r="H63" s="82"/>
      <c r="I63" s="82"/>
      <c r="J63" s="82"/>
      <c r="K63" s="82"/>
      <c r="L63" s="82"/>
      <c r="M63" s="82"/>
      <c r="N63" s="82"/>
      <c r="O63" s="82"/>
      <c r="P63" s="82"/>
      <c r="Q63" s="82"/>
      <c r="R63" s="82"/>
      <c r="S63" s="82"/>
      <c r="T63" s="82"/>
      <c r="U63" s="82"/>
      <c r="V63" s="82"/>
      <c r="W63" s="82"/>
      <c r="X63" s="82"/>
      <c r="Y63" s="71"/>
    </row>
    <row r="64" spans="7:26" s="70" customFormat="1" ht="14.5">
      <c r="G64" s="82"/>
      <c r="H64" s="82"/>
      <c r="I64" s="82"/>
      <c r="J64" s="82"/>
      <c r="K64" s="82"/>
      <c r="L64" s="82"/>
      <c r="M64" s="82"/>
      <c r="N64" s="82"/>
      <c r="O64" s="82"/>
      <c r="P64" s="82"/>
      <c r="Q64" s="82"/>
      <c r="R64" s="82"/>
      <c r="S64" s="82"/>
      <c r="T64" s="82"/>
      <c r="U64" s="82"/>
      <c r="V64" s="82"/>
      <c r="W64" s="82"/>
      <c r="X64" s="82"/>
      <c r="Y64" s="71"/>
    </row>
    <row r="65" spans="7:25" s="70" customFormat="1" ht="14.5">
      <c r="G65" s="82"/>
      <c r="H65" s="82"/>
      <c r="I65" s="82"/>
      <c r="J65" s="82"/>
      <c r="K65" s="82"/>
      <c r="L65" s="82"/>
      <c r="M65" s="82"/>
      <c r="N65" s="82"/>
      <c r="O65" s="82"/>
      <c r="P65" s="82"/>
      <c r="Q65" s="82"/>
      <c r="R65" s="82"/>
      <c r="S65" s="82"/>
      <c r="T65" s="82"/>
      <c r="U65" s="82"/>
      <c r="V65" s="82"/>
      <c r="W65" s="82"/>
      <c r="X65" s="82"/>
      <c r="Y65" s="71"/>
    </row>
    <row r="66" spans="7:25" s="70" customFormat="1" ht="14.5">
      <c r="G66" s="82"/>
      <c r="H66" s="82"/>
      <c r="I66" s="82"/>
      <c r="J66" s="82"/>
      <c r="K66" s="82"/>
      <c r="L66" s="82"/>
      <c r="M66" s="82"/>
      <c r="N66" s="82"/>
      <c r="O66" s="82"/>
      <c r="P66" s="82"/>
      <c r="Q66" s="82"/>
      <c r="R66" s="82"/>
      <c r="S66" s="82"/>
      <c r="T66" s="82"/>
      <c r="U66" s="82"/>
      <c r="V66" s="82"/>
      <c r="W66" s="82"/>
      <c r="X66" s="82"/>
      <c r="Y66" s="71"/>
    </row>
    <row r="67" spans="7:25" s="70" customFormat="1" ht="14.5">
      <c r="G67" s="82"/>
      <c r="H67" s="82"/>
      <c r="I67" s="82"/>
      <c r="J67" s="82"/>
      <c r="K67" s="82"/>
      <c r="L67" s="82"/>
      <c r="M67" s="82"/>
      <c r="N67" s="82"/>
      <c r="O67" s="82"/>
      <c r="P67" s="82"/>
      <c r="Q67" s="82"/>
      <c r="R67" s="82"/>
      <c r="S67" s="82"/>
      <c r="T67" s="82"/>
      <c r="U67" s="82"/>
      <c r="V67" s="82"/>
      <c r="W67" s="82"/>
      <c r="X67" s="82"/>
      <c r="Y67" s="71"/>
    </row>
    <row r="68" spans="7:25" s="70" customFormat="1" ht="14.5">
      <c r="G68" s="82"/>
      <c r="H68" s="82"/>
      <c r="I68" s="82"/>
      <c r="J68" s="82"/>
      <c r="K68" s="82"/>
      <c r="L68" s="82"/>
      <c r="M68" s="82"/>
      <c r="N68" s="82"/>
      <c r="O68" s="82"/>
      <c r="P68" s="82"/>
      <c r="Q68" s="82"/>
      <c r="R68" s="82"/>
      <c r="S68" s="82"/>
      <c r="T68" s="82"/>
      <c r="U68" s="82"/>
      <c r="V68" s="82"/>
      <c r="W68" s="82"/>
      <c r="X68" s="82"/>
      <c r="Y68" s="71"/>
    </row>
    <row r="69" spans="7:25" s="70" customFormat="1" ht="14.5">
      <c r="G69" s="82"/>
      <c r="H69" s="82"/>
      <c r="I69" s="82"/>
      <c r="J69" s="82"/>
      <c r="K69" s="82"/>
      <c r="L69" s="82"/>
      <c r="M69" s="82"/>
      <c r="N69" s="82"/>
      <c r="O69" s="82"/>
      <c r="P69" s="82"/>
      <c r="Q69" s="82"/>
      <c r="R69" s="82"/>
      <c r="S69" s="82"/>
      <c r="T69" s="82"/>
      <c r="U69" s="82"/>
      <c r="V69" s="82"/>
      <c r="W69" s="82"/>
      <c r="X69" s="82"/>
      <c r="Y69" s="71"/>
    </row>
    <row r="70" spans="7:25" s="70" customFormat="1" ht="14.5">
      <c r="G70" s="82"/>
      <c r="H70" s="82"/>
      <c r="I70" s="82"/>
      <c r="J70" s="82"/>
      <c r="K70" s="82"/>
      <c r="L70" s="82"/>
      <c r="M70" s="82"/>
      <c r="N70" s="82"/>
      <c r="O70" s="82"/>
      <c r="P70" s="82"/>
      <c r="Q70" s="82"/>
      <c r="R70" s="82"/>
      <c r="S70" s="82"/>
      <c r="T70" s="82"/>
      <c r="U70" s="82"/>
      <c r="V70" s="82"/>
      <c r="W70" s="82"/>
      <c r="X70" s="82"/>
      <c r="Y70" s="71"/>
    </row>
    <row r="71" spans="7:25" s="70" customFormat="1" ht="14.5">
      <c r="G71" s="82"/>
      <c r="H71" s="82"/>
      <c r="I71" s="82"/>
      <c r="J71" s="82"/>
      <c r="K71" s="82"/>
      <c r="L71" s="82"/>
      <c r="M71" s="82"/>
      <c r="N71" s="82"/>
      <c r="O71" s="82"/>
      <c r="P71" s="82"/>
      <c r="Q71" s="82"/>
      <c r="R71" s="82"/>
      <c r="S71" s="82"/>
      <c r="T71" s="82"/>
      <c r="U71" s="82"/>
      <c r="V71" s="82"/>
      <c r="W71" s="82"/>
      <c r="X71" s="82"/>
      <c r="Y71" s="71"/>
    </row>
    <row r="72" spans="7:25" s="70" customFormat="1" ht="14.5">
      <c r="G72" s="82"/>
      <c r="H72" s="82"/>
      <c r="I72" s="82"/>
      <c r="J72" s="82"/>
      <c r="K72" s="82"/>
      <c r="L72" s="82"/>
      <c r="M72" s="82"/>
      <c r="N72" s="82"/>
      <c r="O72" s="82"/>
      <c r="P72" s="82"/>
      <c r="Q72" s="82"/>
      <c r="R72" s="82"/>
      <c r="S72" s="82"/>
      <c r="T72" s="82"/>
      <c r="U72" s="82"/>
      <c r="V72" s="82"/>
      <c r="W72" s="82"/>
      <c r="X72" s="82"/>
      <c r="Y72" s="71"/>
    </row>
    <row r="73" spans="7:25" s="70" customFormat="1" ht="14.5">
      <c r="G73" s="82"/>
      <c r="H73" s="82"/>
      <c r="I73" s="82"/>
      <c r="J73" s="82"/>
      <c r="K73" s="82"/>
      <c r="L73" s="82"/>
      <c r="M73" s="82"/>
      <c r="N73" s="82"/>
      <c r="O73" s="82"/>
      <c r="P73" s="82"/>
      <c r="Q73" s="82"/>
      <c r="R73" s="82"/>
      <c r="S73" s="82"/>
      <c r="T73" s="82"/>
      <c r="U73" s="82"/>
      <c r="V73" s="82"/>
      <c r="W73" s="82"/>
      <c r="X73" s="82"/>
      <c r="Y73" s="71"/>
    </row>
    <row r="74" spans="7:25" s="70" customFormat="1" ht="14.5">
      <c r="G74" s="82"/>
      <c r="H74" s="82"/>
      <c r="I74" s="82"/>
      <c r="J74" s="82"/>
      <c r="K74" s="82"/>
      <c r="L74" s="82"/>
      <c r="M74" s="82"/>
      <c r="N74" s="82"/>
      <c r="O74" s="82"/>
      <c r="P74" s="82"/>
      <c r="Q74" s="82"/>
      <c r="R74" s="82"/>
      <c r="S74" s="82"/>
      <c r="T74" s="82"/>
      <c r="U74" s="82"/>
      <c r="V74" s="82"/>
      <c r="W74" s="82"/>
      <c r="X74" s="82"/>
      <c r="Y74" s="71"/>
    </row>
    <row r="75" spans="7:25" s="70" customFormat="1" ht="14.5">
      <c r="G75" s="82"/>
      <c r="H75" s="82"/>
      <c r="I75" s="82"/>
      <c r="J75" s="82"/>
      <c r="K75" s="82"/>
      <c r="L75" s="82"/>
      <c r="M75" s="82"/>
      <c r="N75" s="82"/>
      <c r="O75" s="82"/>
      <c r="P75" s="82"/>
      <c r="Q75" s="82"/>
      <c r="R75" s="82"/>
      <c r="S75" s="82"/>
      <c r="T75" s="82"/>
      <c r="U75" s="82"/>
      <c r="V75" s="82"/>
      <c r="W75" s="82"/>
      <c r="X75" s="82"/>
      <c r="Y75" s="71"/>
    </row>
    <row r="76" spans="7:25" s="70" customFormat="1" ht="14.5">
      <c r="G76" s="82"/>
      <c r="H76" s="82"/>
      <c r="I76" s="82"/>
      <c r="J76" s="82"/>
      <c r="K76" s="82"/>
      <c r="L76" s="82"/>
      <c r="M76" s="82"/>
      <c r="N76" s="82"/>
      <c r="O76" s="82"/>
      <c r="P76" s="82"/>
      <c r="Q76" s="82"/>
      <c r="R76" s="82"/>
      <c r="S76" s="82"/>
      <c r="T76" s="82"/>
      <c r="U76" s="82"/>
      <c r="V76" s="82"/>
      <c r="W76" s="82"/>
      <c r="X76" s="82"/>
      <c r="Y76" s="71"/>
    </row>
    <row r="77" spans="7:25" s="70" customFormat="1" ht="14.5">
      <c r="G77" s="82"/>
      <c r="H77" s="82"/>
      <c r="I77" s="82"/>
      <c r="J77" s="82"/>
      <c r="K77" s="82"/>
      <c r="L77" s="82"/>
      <c r="M77" s="82"/>
      <c r="N77" s="82"/>
      <c r="O77" s="82"/>
      <c r="P77" s="82"/>
      <c r="Q77" s="82"/>
      <c r="R77" s="82"/>
      <c r="S77" s="82"/>
      <c r="T77" s="82"/>
      <c r="U77" s="82"/>
      <c r="V77" s="82"/>
      <c r="W77" s="82"/>
      <c r="X77" s="82"/>
      <c r="Y77" s="71"/>
    </row>
    <row r="78" spans="7:25" s="70" customFormat="1" ht="14.5">
      <c r="G78" s="82"/>
      <c r="H78" s="82"/>
      <c r="I78" s="82"/>
      <c r="J78" s="82"/>
      <c r="K78" s="82"/>
      <c r="L78" s="82"/>
      <c r="M78" s="82"/>
      <c r="N78" s="82"/>
      <c r="O78" s="82"/>
      <c r="P78" s="82"/>
      <c r="Q78" s="82"/>
      <c r="R78" s="82"/>
      <c r="S78" s="82"/>
      <c r="T78" s="82"/>
      <c r="U78" s="82"/>
      <c r="V78" s="82"/>
      <c r="W78" s="82"/>
      <c r="X78" s="82"/>
      <c r="Y78" s="71"/>
    </row>
    <row r="79" spans="7:25" s="70" customFormat="1" ht="14.5">
      <c r="G79" s="82"/>
      <c r="H79" s="82"/>
      <c r="I79" s="82"/>
      <c r="J79" s="82"/>
      <c r="K79" s="82"/>
      <c r="L79" s="82"/>
      <c r="M79" s="82"/>
      <c r="N79" s="82"/>
      <c r="O79" s="82"/>
      <c r="P79" s="82"/>
      <c r="Q79" s="82"/>
      <c r="R79" s="82"/>
      <c r="S79" s="82"/>
      <c r="T79" s="82"/>
      <c r="U79" s="82"/>
      <c r="V79" s="82"/>
      <c r="W79" s="82"/>
      <c r="X79" s="82"/>
      <c r="Y79" s="71"/>
    </row>
    <row r="80" spans="7:25" s="70" customFormat="1" ht="14.5">
      <c r="G80" s="82"/>
      <c r="H80" s="82"/>
      <c r="I80" s="82"/>
      <c r="J80" s="82"/>
      <c r="K80" s="82"/>
      <c r="L80" s="82"/>
      <c r="M80" s="82"/>
      <c r="N80" s="82"/>
      <c r="O80" s="82"/>
      <c r="P80" s="82"/>
      <c r="Q80" s="82"/>
      <c r="R80" s="82"/>
      <c r="S80" s="82"/>
      <c r="T80" s="82"/>
      <c r="U80" s="82"/>
      <c r="V80" s="82"/>
      <c r="W80" s="82"/>
      <c r="X80" s="82"/>
      <c r="Y80" s="71"/>
    </row>
    <row r="81" spans="7:25" s="70" customFormat="1" ht="14.5">
      <c r="G81" s="82"/>
      <c r="H81" s="82"/>
      <c r="I81" s="82"/>
      <c r="J81" s="82"/>
      <c r="K81" s="82"/>
      <c r="L81" s="82"/>
      <c r="M81" s="82"/>
      <c r="N81" s="82"/>
      <c r="O81" s="82"/>
      <c r="P81" s="82"/>
      <c r="Q81" s="82"/>
      <c r="R81" s="82"/>
      <c r="S81" s="82"/>
      <c r="T81" s="82"/>
      <c r="U81" s="82"/>
      <c r="V81" s="82"/>
      <c r="W81" s="82"/>
      <c r="X81" s="82"/>
      <c r="Y81" s="71"/>
    </row>
    <row r="82" spans="7:25" s="70" customFormat="1" ht="14.5">
      <c r="G82" s="82"/>
      <c r="H82" s="82"/>
      <c r="I82" s="82"/>
      <c r="J82" s="82"/>
      <c r="K82" s="82"/>
      <c r="L82" s="82"/>
      <c r="M82" s="82"/>
      <c r="N82" s="82"/>
      <c r="O82" s="82"/>
      <c r="P82" s="82"/>
      <c r="Q82" s="82"/>
      <c r="R82" s="82"/>
      <c r="S82" s="82"/>
      <c r="T82" s="82"/>
      <c r="U82" s="82"/>
      <c r="V82" s="82"/>
      <c r="W82" s="82"/>
      <c r="X82" s="82"/>
      <c r="Y82" s="71"/>
    </row>
    <row r="83" spans="7:25" s="70" customFormat="1" ht="14.5">
      <c r="G83" s="82"/>
      <c r="H83" s="82"/>
      <c r="I83" s="82"/>
      <c r="J83" s="82"/>
      <c r="K83" s="82"/>
      <c r="L83" s="82"/>
      <c r="M83" s="82"/>
      <c r="N83" s="82"/>
      <c r="O83" s="82"/>
      <c r="P83" s="82"/>
      <c r="Q83" s="82"/>
      <c r="R83" s="82"/>
      <c r="S83" s="82"/>
      <c r="T83" s="82"/>
      <c r="U83" s="82"/>
      <c r="V83" s="82"/>
      <c r="W83" s="82"/>
      <c r="X83" s="82"/>
      <c r="Y83" s="71"/>
    </row>
    <row r="84" spans="7:25" s="70" customFormat="1" ht="14.5">
      <c r="G84" s="82"/>
      <c r="H84" s="82"/>
      <c r="I84" s="82"/>
      <c r="J84" s="82"/>
      <c r="K84" s="82"/>
      <c r="L84" s="82"/>
      <c r="M84" s="82"/>
      <c r="N84" s="82"/>
      <c r="O84" s="82"/>
      <c r="P84" s="82"/>
      <c r="Q84" s="82"/>
      <c r="R84" s="82"/>
      <c r="S84" s="82"/>
      <c r="T84" s="82"/>
      <c r="U84" s="82"/>
      <c r="V84" s="82"/>
      <c r="W84" s="82"/>
      <c r="X84" s="82"/>
      <c r="Y84" s="71"/>
    </row>
    <row r="85" spans="7:25" s="70" customFormat="1" ht="14.5">
      <c r="G85" s="82"/>
      <c r="H85" s="82"/>
      <c r="I85" s="82"/>
      <c r="J85" s="82"/>
      <c r="K85" s="82"/>
      <c r="L85" s="82"/>
      <c r="M85" s="82"/>
      <c r="N85" s="82"/>
      <c r="O85" s="82"/>
      <c r="P85" s="82"/>
      <c r="Q85" s="82"/>
      <c r="R85" s="82"/>
      <c r="S85" s="82"/>
      <c r="T85" s="82"/>
      <c r="U85" s="82"/>
      <c r="V85" s="82"/>
      <c r="W85" s="82"/>
      <c r="X85" s="82"/>
      <c r="Y85" s="71"/>
    </row>
    <row r="86" spans="7:25" s="70" customFormat="1" ht="14.5">
      <c r="G86" s="82"/>
      <c r="H86" s="82"/>
      <c r="I86" s="82"/>
      <c r="J86" s="82"/>
      <c r="K86" s="82"/>
      <c r="L86" s="82"/>
      <c r="M86" s="82"/>
      <c r="N86" s="82"/>
      <c r="O86" s="82"/>
      <c r="P86" s="82"/>
      <c r="Q86" s="82"/>
      <c r="R86" s="82"/>
      <c r="S86" s="82"/>
      <c r="T86" s="82"/>
      <c r="U86" s="82"/>
      <c r="V86" s="82"/>
      <c r="W86" s="82"/>
      <c r="X86" s="82"/>
      <c r="Y86" s="71"/>
    </row>
    <row r="87" spans="7:25" s="70" customFormat="1" ht="14.5">
      <c r="G87" s="82"/>
      <c r="H87" s="82"/>
      <c r="I87" s="82"/>
      <c r="J87" s="82"/>
      <c r="K87" s="82"/>
      <c r="L87" s="82"/>
      <c r="M87" s="82"/>
      <c r="N87" s="82"/>
      <c r="O87" s="82"/>
      <c r="P87" s="82"/>
      <c r="Q87" s="82"/>
      <c r="R87" s="82"/>
      <c r="S87" s="82"/>
      <c r="T87" s="82"/>
      <c r="U87" s="82"/>
      <c r="V87" s="82"/>
      <c r="W87" s="82"/>
      <c r="X87" s="82"/>
      <c r="Y87" s="71"/>
    </row>
    <row r="88" spans="7:25" s="70" customFormat="1" ht="14.5">
      <c r="G88" s="82"/>
      <c r="H88" s="82"/>
      <c r="I88" s="82"/>
      <c r="J88" s="82"/>
      <c r="K88" s="82"/>
      <c r="L88" s="82"/>
      <c r="M88" s="82"/>
      <c r="N88" s="82"/>
      <c r="O88" s="82"/>
      <c r="P88" s="82"/>
      <c r="Q88" s="82"/>
      <c r="R88" s="82"/>
      <c r="S88" s="82"/>
      <c r="T88" s="82"/>
      <c r="U88" s="82"/>
      <c r="V88" s="82"/>
      <c r="W88" s="82"/>
      <c r="X88" s="82"/>
      <c r="Y88" s="71"/>
    </row>
    <row r="89" spans="7:25" s="70" customFormat="1" ht="14.5">
      <c r="G89" s="82"/>
      <c r="H89" s="82"/>
      <c r="I89" s="82"/>
      <c r="J89" s="82"/>
      <c r="K89" s="82"/>
      <c r="L89" s="82"/>
      <c r="M89" s="82"/>
      <c r="N89" s="82"/>
      <c r="O89" s="82"/>
      <c r="P89" s="82"/>
      <c r="Q89" s="82"/>
      <c r="R89" s="82"/>
      <c r="S89" s="82"/>
      <c r="T89" s="82"/>
      <c r="U89" s="82"/>
      <c r="V89" s="82"/>
      <c r="W89" s="82"/>
      <c r="X89" s="82"/>
      <c r="Y89" s="71"/>
    </row>
    <row r="90" spans="7:25" s="70" customFormat="1" ht="14.5">
      <c r="G90" s="82"/>
      <c r="H90" s="82"/>
      <c r="I90" s="82"/>
      <c r="J90" s="82"/>
      <c r="K90" s="82"/>
      <c r="L90" s="82"/>
      <c r="M90" s="82"/>
      <c r="N90" s="82"/>
      <c r="O90" s="82"/>
      <c r="P90" s="82"/>
      <c r="Q90" s="82"/>
      <c r="R90" s="82"/>
      <c r="S90" s="82"/>
      <c r="T90" s="82"/>
      <c r="U90" s="82"/>
      <c r="V90" s="82"/>
      <c r="W90" s="82"/>
      <c r="X90" s="82"/>
      <c r="Y90" s="71"/>
    </row>
    <row r="91" spans="7:25" s="70" customFormat="1" ht="14.5">
      <c r="G91" s="82"/>
      <c r="H91" s="82"/>
      <c r="I91" s="82"/>
      <c r="J91" s="82"/>
      <c r="K91" s="82"/>
      <c r="L91" s="82"/>
      <c r="M91" s="82"/>
      <c r="N91" s="82"/>
      <c r="O91" s="82"/>
      <c r="P91" s="82"/>
      <c r="Q91" s="82"/>
      <c r="R91" s="82"/>
      <c r="S91" s="82"/>
      <c r="T91" s="82"/>
      <c r="U91" s="82"/>
      <c r="V91" s="82"/>
      <c r="W91" s="82"/>
      <c r="X91" s="82"/>
      <c r="Y91" s="71"/>
    </row>
    <row r="92" spans="7:25" s="70" customFormat="1" ht="14.5">
      <c r="G92" s="82"/>
      <c r="H92" s="82"/>
      <c r="I92" s="82"/>
      <c r="J92" s="82"/>
      <c r="K92" s="82"/>
      <c r="L92" s="82"/>
      <c r="M92" s="82"/>
      <c r="N92" s="82"/>
      <c r="O92" s="82"/>
      <c r="P92" s="82"/>
      <c r="Q92" s="82"/>
      <c r="R92" s="82"/>
      <c r="S92" s="82"/>
      <c r="T92" s="82"/>
      <c r="U92" s="82"/>
      <c r="V92" s="82"/>
      <c r="W92" s="82"/>
      <c r="X92" s="82"/>
      <c r="Y92" s="71"/>
    </row>
    <row r="93" spans="7:25" s="70" customFormat="1" ht="14.5">
      <c r="G93" s="82"/>
      <c r="H93" s="82"/>
      <c r="I93" s="82"/>
      <c r="J93" s="82"/>
      <c r="K93" s="82"/>
      <c r="L93" s="82"/>
      <c r="M93" s="82"/>
      <c r="N93" s="82"/>
      <c r="O93" s="82"/>
      <c r="P93" s="82"/>
      <c r="Q93" s="82"/>
      <c r="R93" s="82"/>
      <c r="S93" s="82"/>
      <c r="T93" s="82"/>
      <c r="U93" s="82"/>
      <c r="V93" s="82"/>
      <c r="W93" s="82"/>
      <c r="X93" s="82"/>
      <c r="Y93" s="71"/>
    </row>
    <row r="94" spans="7:25" s="70" customFormat="1" ht="14.5">
      <c r="G94" s="82"/>
      <c r="H94" s="82"/>
      <c r="I94" s="82"/>
      <c r="J94" s="82"/>
      <c r="K94" s="82"/>
      <c r="L94" s="82"/>
      <c r="M94" s="82"/>
      <c r="N94" s="82"/>
      <c r="O94" s="82"/>
      <c r="P94" s="82"/>
      <c r="Q94" s="82"/>
      <c r="R94" s="82"/>
      <c r="S94" s="82"/>
      <c r="T94" s="82"/>
      <c r="U94" s="82"/>
      <c r="V94" s="82"/>
      <c r="W94" s="82"/>
      <c r="X94" s="82"/>
      <c r="Y94" s="71"/>
    </row>
    <row r="95" spans="7:25" s="70" customFormat="1" ht="14.5">
      <c r="G95" s="82"/>
      <c r="H95" s="82"/>
      <c r="I95" s="82"/>
      <c r="J95" s="82"/>
      <c r="K95" s="82"/>
      <c r="L95" s="82"/>
      <c r="M95" s="82"/>
      <c r="N95" s="82"/>
      <c r="O95" s="82"/>
      <c r="P95" s="82"/>
      <c r="Q95" s="82"/>
      <c r="R95" s="82"/>
      <c r="S95" s="82"/>
      <c r="T95" s="82"/>
      <c r="U95" s="82"/>
      <c r="V95" s="82"/>
      <c r="W95" s="82"/>
      <c r="X95" s="82"/>
      <c r="Y95" s="71"/>
    </row>
    <row r="96" spans="7:25" s="70" customFormat="1" ht="14.5">
      <c r="G96" s="82"/>
      <c r="H96" s="82"/>
      <c r="I96" s="82"/>
      <c r="J96" s="82"/>
      <c r="K96" s="82"/>
      <c r="L96" s="82"/>
      <c r="M96" s="82"/>
      <c r="N96" s="82"/>
      <c r="O96" s="82"/>
      <c r="P96" s="82"/>
      <c r="Q96" s="82"/>
      <c r="R96" s="82"/>
      <c r="S96" s="82"/>
      <c r="T96" s="82"/>
      <c r="U96" s="82"/>
      <c r="V96" s="82"/>
      <c r="W96" s="82"/>
      <c r="X96" s="82"/>
      <c r="Y96" s="71"/>
    </row>
    <row r="97" spans="7:25" s="70" customFormat="1" ht="14.5">
      <c r="G97" s="82"/>
      <c r="H97" s="82"/>
      <c r="I97" s="82"/>
      <c r="J97" s="82"/>
      <c r="K97" s="82"/>
      <c r="L97" s="82"/>
      <c r="M97" s="82"/>
      <c r="N97" s="82"/>
      <c r="O97" s="82"/>
      <c r="P97" s="82"/>
      <c r="Q97" s="82"/>
      <c r="R97" s="82"/>
      <c r="S97" s="82"/>
      <c r="T97" s="82"/>
      <c r="U97" s="82"/>
      <c r="V97" s="82"/>
      <c r="W97" s="82"/>
      <c r="X97" s="82"/>
      <c r="Y97" s="71"/>
    </row>
    <row r="98" spans="7:25" s="70" customFormat="1" ht="14.5">
      <c r="G98" s="82"/>
      <c r="H98" s="82"/>
      <c r="I98" s="82"/>
      <c r="J98" s="82"/>
      <c r="K98" s="82"/>
      <c r="L98" s="82"/>
      <c r="M98" s="82"/>
      <c r="N98" s="82"/>
      <c r="O98" s="82"/>
      <c r="P98" s="82"/>
      <c r="Q98" s="82"/>
      <c r="R98" s="82"/>
      <c r="S98" s="82"/>
      <c r="T98" s="82"/>
      <c r="U98" s="82"/>
      <c r="V98" s="82"/>
      <c r="W98" s="82"/>
      <c r="X98" s="82"/>
      <c r="Y98" s="71"/>
    </row>
    <row r="99" spans="7:25" s="70" customFormat="1" ht="14.5">
      <c r="G99" s="82"/>
      <c r="H99" s="82"/>
      <c r="I99" s="82"/>
      <c r="J99" s="82"/>
      <c r="K99" s="82"/>
      <c r="L99" s="82"/>
      <c r="M99" s="82"/>
      <c r="N99" s="82"/>
      <c r="O99" s="82"/>
      <c r="P99" s="82"/>
      <c r="Q99" s="82"/>
      <c r="R99" s="82"/>
      <c r="S99" s="82"/>
      <c r="T99" s="82"/>
      <c r="U99" s="82"/>
      <c r="V99" s="82"/>
      <c r="W99" s="82"/>
      <c r="X99" s="82"/>
      <c r="Y99" s="71"/>
    </row>
    <row r="100" spans="7:25" s="70" customFormat="1" ht="14.5">
      <c r="G100" s="82"/>
      <c r="H100" s="82"/>
      <c r="I100" s="82"/>
      <c r="J100" s="82"/>
      <c r="K100" s="82"/>
      <c r="L100" s="82"/>
      <c r="M100" s="82"/>
      <c r="N100" s="82"/>
      <c r="O100" s="82"/>
      <c r="P100" s="82"/>
      <c r="Q100" s="82"/>
      <c r="R100" s="82"/>
      <c r="S100" s="82"/>
      <c r="T100" s="82"/>
      <c r="U100" s="82"/>
      <c r="V100" s="82"/>
      <c r="W100" s="82"/>
      <c r="X100" s="82"/>
      <c r="Y100" s="71"/>
    </row>
    <row r="101" spans="7:25" s="70" customFormat="1" ht="14.5">
      <c r="G101" s="82"/>
      <c r="H101" s="82"/>
      <c r="I101" s="82"/>
      <c r="J101" s="82"/>
      <c r="K101" s="82"/>
      <c r="L101" s="82"/>
      <c r="M101" s="82"/>
      <c r="N101" s="82"/>
      <c r="O101" s="82"/>
      <c r="P101" s="82"/>
      <c r="Q101" s="82"/>
      <c r="R101" s="82"/>
      <c r="S101" s="82"/>
      <c r="T101" s="82"/>
      <c r="U101" s="82"/>
      <c r="V101" s="82"/>
      <c r="W101" s="82"/>
      <c r="X101" s="82"/>
      <c r="Y101" s="71"/>
    </row>
    <row r="102" spans="7:25" s="70" customFormat="1" ht="14.5">
      <c r="G102" s="82"/>
      <c r="H102" s="82"/>
      <c r="I102" s="82"/>
      <c r="J102" s="82"/>
      <c r="K102" s="82"/>
      <c r="L102" s="82"/>
      <c r="M102" s="82"/>
      <c r="N102" s="82"/>
      <c r="O102" s="82"/>
      <c r="P102" s="82"/>
      <c r="Q102" s="82"/>
      <c r="R102" s="82"/>
      <c r="S102" s="82"/>
      <c r="T102" s="82"/>
      <c r="U102" s="82"/>
      <c r="V102" s="82"/>
      <c r="W102" s="82"/>
      <c r="X102" s="82"/>
      <c r="Y102" s="71"/>
    </row>
    <row r="103" spans="7:25" s="70" customFormat="1" ht="14.5">
      <c r="G103" s="82"/>
      <c r="H103" s="82"/>
      <c r="I103" s="82"/>
      <c r="J103" s="82"/>
      <c r="K103" s="82"/>
      <c r="L103" s="82"/>
      <c r="M103" s="82"/>
      <c r="N103" s="82"/>
      <c r="O103" s="82"/>
      <c r="P103" s="82"/>
      <c r="Q103" s="82"/>
      <c r="R103" s="82"/>
      <c r="S103" s="82"/>
      <c r="T103" s="82"/>
      <c r="U103" s="82"/>
      <c r="V103" s="82"/>
      <c r="W103" s="82"/>
      <c r="X103" s="82"/>
      <c r="Y103" s="71"/>
    </row>
    <row r="104" spans="7:25" s="70" customFormat="1" ht="14.5">
      <c r="G104" s="82"/>
      <c r="H104" s="82"/>
      <c r="I104" s="82"/>
      <c r="J104" s="82"/>
      <c r="K104" s="82"/>
      <c r="L104" s="82"/>
      <c r="M104" s="82"/>
      <c r="N104" s="82"/>
      <c r="O104" s="82"/>
      <c r="P104" s="82"/>
      <c r="Q104" s="82"/>
      <c r="R104" s="82"/>
      <c r="S104" s="82"/>
      <c r="T104" s="82"/>
      <c r="U104" s="82"/>
      <c r="V104" s="82"/>
      <c r="W104" s="82"/>
      <c r="X104" s="82"/>
      <c r="Y104" s="71"/>
    </row>
    <row r="105" spans="7:25" s="70" customFormat="1" ht="14.5">
      <c r="G105" s="82"/>
      <c r="H105" s="82"/>
      <c r="I105" s="82"/>
      <c r="J105" s="82"/>
      <c r="K105" s="82"/>
      <c r="L105" s="82"/>
      <c r="M105" s="82"/>
      <c r="N105" s="82"/>
      <c r="O105" s="82"/>
      <c r="P105" s="82"/>
      <c r="Q105" s="82"/>
      <c r="R105" s="82"/>
      <c r="S105" s="82"/>
      <c r="T105" s="82"/>
      <c r="U105" s="82"/>
      <c r="V105" s="82"/>
      <c r="W105" s="82"/>
      <c r="X105" s="82"/>
      <c r="Y105" s="71"/>
    </row>
    <row r="106" spans="7:25" s="70" customFormat="1" ht="14.5">
      <c r="G106" s="82"/>
      <c r="H106" s="82"/>
      <c r="I106" s="82"/>
      <c r="J106" s="82"/>
      <c r="K106" s="82"/>
      <c r="L106" s="82"/>
      <c r="M106" s="82"/>
      <c r="N106" s="82"/>
      <c r="O106" s="82"/>
      <c r="P106" s="82"/>
      <c r="Q106" s="82"/>
      <c r="R106" s="82"/>
      <c r="S106" s="82"/>
      <c r="T106" s="82"/>
      <c r="U106" s="82"/>
      <c r="V106" s="82"/>
      <c r="W106" s="82"/>
      <c r="X106" s="82"/>
      <c r="Y106" s="71"/>
    </row>
    <row r="107" spans="7:25" s="70" customFormat="1" ht="14.5">
      <c r="G107" s="82"/>
      <c r="H107" s="82"/>
      <c r="I107" s="82"/>
      <c r="J107" s="82"/>
      <c r="K107" s="82"/>
      <c r="L107" s="82"/>
      <c r="M107" s="82"/>
      <c r="N107" s="82"/>
      <c r="O107" s="82"/>
      <c r="P107" s="82"/>
      <c r="Q107" s="82"/>
      <c r="R107" s="82"/>
      <c r="S107" s="82"/>
      <c r="T107" s="82"/>
      <c r="U107" s="82"/>
      <c r="V107" s="82"/>
      <c r="W107" s="82"/>
      <c r="X107" s="82"/>
      <c r="Y107" s="71"/>
    </row>
    <row r="108" spans="7:25" s="70" customFormat="1" ht="14.5">
      <c r="G108" s="82"/>
      <c r="H108" s="82"/>
      <c r="I108" s="82"/>
      <c r="J108" s="82"/>
      <c r="K108" s="82"/>
      <c r="L108" s="82"/>
      <c r="M108" s="82"/>
      <c r="N108" s="82"/>
      <c r="O108" s="82"/>
      <c r="P108" s="82"/>
      <c r="Q108" s="82"/>
      <c r="R108" s="82"/>
      <c r="S108" s="82"/>
      <c r="T108" s="82"/>
      <c r="U108" s="82"/>
      <c r="V108" s="82"/>
      <c r="W108" s="82"/>
      <c r="X108" s="82"/>
      <c r="Y108" s="71"/>
    </row>
    <row r="109" spans="7:25" ht="10.5" customHeight="1"/>
    <row r="110" spans="7:25">
      <c r="G110" s="102"/>
      <c r="H110" s="22"/>
      <c r="I110" s="22"/>
      <c r="J110" s="22"/>
      <c r="K110" s="22"/>
      <c r="L110" s="22"/>
      <c r="M110" s="22"/>
      <c r="N110" s="22"/>
      <c r="O110" s="22"/>
      <c r="P110" s="22"/>
      <c r="Q110" s="22"/>
      <c r="R110" s="22"/>
      <c r="S110" s="22"/>
      <c r="T110" s="22"/>
      <c r="U110" s="22"/>
      <c r="V110" s="22"/>
      <c r="W110" s="22"/>
      <c r="X110" s="101"/>
    </row>
    <row r="111" spans="7:25">
      <c r="G111" s="22"/>
      <c r="H111" s="22"/>
      <c r="I111" s="22"/>
      <c r="J111" s="22"/>
      <c r="K111" s="22"/>
      <c r="L111" s="22"/>
      <c r="M111" s="22"/>
      <c r="N111" s="22"/>
      <c r="O111" s="22"/>
      <c r="P111" s="22"/>
      <c r="Q111" s="22"/>
      <c r="R111" s="22"/>
      <c r="S111" s="22"/>
      <c r="T111" s="22"/>
      <c r="U111" s="22"/>
      <c r="V111" s="22"/>
      <c r="W111" s="22"/>
      <c r="X111" s="22"/>
    </row>
    <row r="112" spans="7:25">
      <c r="G112" s="22"/>
      <c r="H112" s="22"/>
      <c r="I112" s="22"/>
      <c r="J112" s="22"/>
      <c r="K112" s="22"/>
      <c r="L112" s="22"/>
      <c r="M112" s="22"/>
      <c r="N112" s="22"/>
      <c r="O112" s="22"/>
      <c r="P112" s="22"/>
      <c r="Q112" s="22"/>
      <c r="R112" s="22"/>
      <c r="S112" s="22"/>
      <c r="T112" s="22"/>
      <c r="U112" s="22"/>
      <c r="V112" s="22"/>
      <c r="W112" s="22"/>
      <c r="X112" s="22"/>
    </row>
    <row r="113" spans="7:24">
      <c r="G113" s="22"/>
      <c r="H113" s="22"/>
      <c r="I113" s="22"/>
      <c r="J113" s="22"/>
      <c r="K113" s="22"/>
      <c r="L113" s="22"/>
      <c r="M113" s="22"/>
      <c r="N113" s="22"/>
      <c r="O113" s="22"/>
      <c r="P113" s="22"/>
      <c r="Q113" s="22"/>
      <c r="R113" s="22"/>
      <c r="S113" s="22"/>
      <c r="T113" s="22"/>
      <c r="U113" s="22"/>
      <c r="V113" s="22"/>
      <c r="W113" s="22"/>
      <c r="X113" s="22"/>
    </row>
    <row r="114" spans="7:24">
      <c r="G114" s="22"/>
      <c r="H114" s="22"/>
      <c r="I114" s="22"/>
      <c r="J114" s="22"/>
      <c r="K114" s="22"/>
      <c r="L114" s="22"/>
      <c r="M114" s="22"/>
      <c r="N114" s="22"/>
      <c r="O114" s="22"/>
      <c r="P114" s="22"/>
      <c r="Q114" s="22"/>
      <c r="R114" s="22"/>
      <c r="S114" s="22"/>
      <c r="T114" s="22"/>
      <c r="U114" s="22"/>
      <c r="V114" s="22"/>
      <c r="W114" s="22"/>
      <c r="X114" s="22"/>
    </row>
    <row r="115" spans="7:24">
      <c r="G115" s="22"/>
      <c r="H115" s="22"/>
      <c r="I115" s="22"/>
      <c r="J115" s="22"/>
      <c r="K115" s="22"/>
      <c r="L115" s="22"/>
      <c r="M115" s="22"/>
      <c r="N115" s="22"/>
      <c r="O115" s="22"/>
      <c r="P115" s="22"/>
      <c r="Q115" s="22"/>
      <c r="R115" s="22"/>
      <c r="S115" s="22"/>
      <c r="T115" s="22"/>
      <c r="U115" s="22"/>
      <c r="V115" s="22"/>
      <c r="W115" s="22"/>
      <c r="X115" s="22"/>
    </row>
    <row r="116" spans="7:24">
      <c r="G116" s="22"/>
      <c r="H116" s="22"/>
      <c r="I116" s="22"/>
      <c r="J116" s="22"/>
      <c r="K116" s="22"/>
      <c r="L116" s="22"/>
      <c r="M116" s="22"/>
      <c r="N116" s="22"/>
    </row>
    <row r="144" spans="7:24">
      <c r="G144" s="80"/>
      <c r="H144" s="41"/>
      <c r="I144" s="41"/>
      <c r="J144" s="41"/>
      <c r="K144" s="41"/>
      <c r="L144" s="41"/>
      <c r="M144" s="41"/>
      <c r="N144" s="41"/>
      <c r="O144" s="41"/>
      <c r="P144" s="41"/>
      <c r="Q144" s="41"/>
      <c r="R144" s="41"/>
      <c r="S144" s="41"/>
      <c r="T144" s="190"/>
      <c r="U144" s="190"/>
      <c r="V144" s="190"/>
      <c r="W144" s="190"/>
      <c r="X144" s="190"/>
    </row>
    <row r="236" ht="8.25" customHeight="1"/>
    <row r="243" spans="7:24">
      <c r="L243" s="87"/>
      <c r="M243" s="87"/>
      <c r="N243" s="87"/>
      <c r="O243" s="87"/>
      <c r="P243" s="87"/>
      <c r="Q243" s="87"/>
      <c r="R243" s="87"/>
      <c r="S243" s="87"/>
      <c r="T243" s="87"/>
      <c r="U243" s="87"/>
      <c r="V243" s="87"/>
      <c r="W243" s="87"/>
    </row>
    <row r="247" spans="7:24">
      <c r="G247" s="84"/>
      <c r="L247" s="92"/>
      <c r="M247" s="92"/>
      <c r="N247" s="92"/>
      <c r="O247" s="92"/>
      <c r="P247" s="92"/>
      <c r="Q247" s="92"/>
      <c r="R247" s="92"/>
      <c r="S247" s="92"/>
      <c r="T247" s="92"/>
      <c r="U247" s="92"/>
      <c r="V247" s="92"/>
      <c r="W247" s="92"/>
      <c r="X247" s="85"/>
    </row>
    <row r="250" spans="7:24">
      <c r="K250" s="83"/>
      <c r="L250" s="100"/>
      <c r="M250" s="100"/>
      <c r="N250" s="100"/>
      <c r="O250" s="100"/>
      <c r="P250" s="100"/>
      <c r="Q250" s="100"/>
      <c r="R250" s="100"/>
      <c r="S250" s="100"/>
      <c r="T250" s="100"/>
      <c r="U250" s="100"/>
      <c r="V250" s="100"/>
      <c r="W250" s="100"/>
    </row>
    <row r="307" spans="7:24">
      <c r="G307" s="84" t="s">
        <v>50</v>
      </c>
      <c r="H307" s="84"/>
      <c r="I307" s="84"/>
      <c r="J307" s="84"/>
      <c r="K307" s="84"/>
      <c r="L307" s="84"/>
      <c r="M307" s="84"/>
      <c r="N307" s="84"/>
      <c r="O307" s="84"/>
      <c r="P307" s="84"/>
      <c r="Q307" s="84"/>
      <c r="R307" s="84"/>
      <c r="S307" s="84"/>
      <c r="T307" s="84"/>
      <c r="U307" s="84"/>
      <c r="V307" s="84"/>
      <c r="W307" s="84"/>
      <c r="X307" s="84" t="s">
        <v>51</v>
      </c>
    </row>
  </sheetData>
  <sheetProtection algorithmName="SHA-512" hashValue="1hlRBxBb7H1TuZBMbJYeZF4WrcxHEnteJfnMs+HdGnRep2sLtypOQ97RtNb059fx2NzmLynRhz7qCoxyewuX+A==" saltValue="RLsEKc3Mk5QmrQX92fcyKg==" spinCount="100000" sheet="1" objects="1" scenarios="1" selectLockedCells="1"/>
  <mergeCells count="58">
    <mergeCell ref="R32:U32"/>
    <mergeCell ref="J32:Q32"/>
    <mergeCell ref="R36:U36"/>
    <mergeCell ref="G46:X46"/>
    <mergeCell ref="T144:X144"/>
    <mergeCell ref="T47:X47"/>
    <mergeCell ref="T48:X48"/>
    <mergeCell ref="J41:Q41"/>
    <mergeCell ref="R41:U41"/>
    <mergeCell ref="T43:U43"/>
    <mergeCell ref="G43:R44"/>
    <mergeCell ref="G47:L47"/>
    <mergeCell ref="G48:L48"/>
    <mergeCell ref="M47:S47"/>
    <mergeCell ref="M48:S48"/>
    <mergeCell ref="J40:Q40"/>
    <mergeCell ref="R40:U40"/>
    <mergeCell ref="J34:Q34"/>
    <mergeCell ref="J38:Q38"/>
    <mergeCell ref="R38:U38"/>
    <mergeCell ref="J39:Q39"/>
    <mergeCell ref="R39:U39"/>
    <mergeCell ref="J35:Q35"/>
    <mergeCell ref="R35:U35"/>
    <mergeCell ref="S5:X5"/>
    <mergeCell ref="Q26:X26"/>
    <mergeCell ref="Q27:X27"/>
    <mergeCell ref="G6:Q9"/>
    <mergeCell ref="S8:X8"/>
    <mergeCell ref="Q17:X17"/>
    <mergeCell ref="N22:R23"/>
    <mergeCell ref="G10:X10"/>
    <mergeCell ref="K12:M12"/>
    <mergeCell ref="T23:X23"/>
    <mergeCell ref="U12:X14"/>
    <mergeCell ref="G22:M23"/>
    <mergeCell ref="I26:P26"/>
    <mergeCell ref="J37:Q37"/>
    <mergeCell ref="R37:U37"/>
    <mergeCell ref="G17:P17"/>
    <mergeCell ref="J36:Q36"/>
    <mergeCell ref="G28:X28"/>
    <mergeCell ref="G26:H26"/>
    <mergeCell ref="G27:H27"/>
    <mergeCell ref="I27:P27"/>
    <mergeCell ref="G25:X25"/>
    <mergeCell ref="I30:Q30"/>
    <mergeCell ref="G30:G31"/>
    <mergeCell ref="J31:Q31"/>
    <mergeCell ref="J33:Q33"/>
    <mergeCell ref="R33:U33"/>
    <mergeCell ref="R34:U34"/>
    <mergeCell ref="R30:X30"/>
    <mergeCell ref="R31:U31"/>
    <mergeCell ref="N12:T14"/>
    <mergeCell ref="G14:M14"/>
    <mergeCell ref="G19:P19"/>
    <mergeCell ref="Q19:X19"/>
  </mergeCells>
  <phoneticPr fontId="4" type="noConversion"/>
  <pageMargins left="0.39370078740157483" right="0.39370078740157483" top="0.39370078740157483" bottom="0.39370078740157483" header="0.31496062992125984" footer="0.31496062992125984"/>
  <pageSetup scale="71" fitToHeight="2" orientation="portrait" r:id="rId1"/>
  <headerFooter>
    <oddFooter>&amp;L&amp;"Arial,Normal"&amp;8El contenido de este documento pertenece enteramente a Banco Inmobiliario Mexicano, S.A. Institución de Banca Múltiple y es de carácter de uso externo.
V.5 150626&amp;R&amp;"Arial,Normal"&amp;8&amp;P /&amp;N
&amp;"Arial,Negrita"FI-LIQ-OPE-E-02</oddFooter>
  </headerFooter>
  <rowBreaks count="3" manualBreakCount="3">
    <brk id="59" max="16383" man="1"/>
    <brk id="168" max="16383" man="1"/>
    <brk id="2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206" r:id="rId4" name="Check Box 86">
              <controlPr defaultSize="0" autoFill="0" autoLine="0" autoPict="0">
                <anchor moveWithCells="1">
                  <from>
                    <xdr:col>6</xdr:col>
                    <xdr:colOff>57150</xdr:colOff>
                    <xdr:row>46</xdr:row>
                    <xdr:rowOff>336550</xdr:rowOff>
                  </from>
                  <to>
                    <xdr:col>8</xdr:col>
                    <xdr:colOff>584200</xdr:colOff>
                    <xdr:row>47</xdr:row>
                    <xdr:rowOff>184150</xdr:rowOff>
                  </to>
                </anchor>
              </controlPr>
            </control>
          </mc:Choice>
        </mc:AlternateContent>
        <mc:AlternateContent xmlns:mc="http://schemas.openxmlformats.org/markup-compatibility/2006">
          <mc:Choice Requires="x14">
            <control shapeId="5207" r:id="rId5" name="Check Box 87">
              <controlPr defaultSize="0" autoFill="0" autoLine="0" autoPict="0">
                <anchor moveWithCells="1">
                  <from>
                    <xdr:col>9</xdr:col>
                    <xdr:colOff>0</xdr:colOff>
                    <xdr:row>46</xdr:row>
                    <xdr:rowOff>336550</xdr:rowOff>
                  </from>
                  <to>
                    <xdr:col>11</xdr:col>
                    <xdr:colOff>88900</xdr:colOff>
                    <xdr:row>47</xdr:row>
                    <xdr:rowOff>184150</xdr:rowOff>
                  </to>
                </anchor>
              </controlPr>
            </control>
          </mc:Choice>
        </mc:AlternateContent>
        <mc:AlternateContent xmlns:mc="http://schemas.openxmlformats.org/markup-compatibility/2006">
          <mc:Choice Requires="x14">
            <control shapeId="5209" r:id="rId6" name="Check Box 89">
              <controlPr defaultSize="0" autoFill="0" autoLine="0" autoPict="0">
                <anchor moveWithCells="1">
                  <from>
                    <xdr:col>20</xdr:col>
                    <xdr:colOff>215900</xdr:colOff>
                    <xdr:row>13</xdr:row>
                    <xdr:rowOff>419100</xdr:rowOff>
                  </from>
                  <to>
                    <xdr:col>22</xdr:col>
                    <xdr:colOff>876300</xdr:colOff>
                    <xdr:row>13</xdr:row>
                    <xdr:rowOff>800100</xdr:rowOff>
                  </to>
                </anchor>
              </controlPr>
            </control>
          </mc:Choice>
        </mc:AlternateContent>
        <mc:AlternateContent xmlns:mc="http://schemas.openxmlformats.org/markup-compatibility/2006">
          <mc:Choice Requires="x14">
            <control shapeId="5211" r:id="rId7" name="Option Button 91">
              <controlPr defaultSize="0" autoFill="0" autoLine="0" autoPict="0">
                <anchor moveWithCells="1">
                  <from>
                    <xdr:col>21</xdr:col>
                    <xdr:colOff>419100</xdr:colOff>
                    <xdr:row>10</xdr:row>
                    <xdr:rowOff>88900</xdr:rowOff>
                  </from>
                  <to>
                    <xdr:col>23</xdr:col>
                    <xdr:colOff>57150</xdr:colOff>
                    <xdr:row>11</xdr:row>
                    <xdr:rowOff>95250</xdr:rowOff>
                  </to>
                </anchor>
              </controlPr>
            </control>
          </mc:Choice>
        </mc:AlternateContent>
        <mc:AlternateContent xmlns:mc="http://schemas.openxmlformats.org/markup-compatibility/2006">
          <mc:Choice Requires="x14">
            <control shapeId="5212" r:id="rId8" name="Option Button 92">
              <controlPr defaultSize="0" autoFill="0" autoLine="0" autoPict="0">
                <anchor moveWithCells="1">
                  <from>
                    <xdr:col>13</xdr:col>
                    <xdr:colOff>285750</xdr:colOff>
                    <xdr:row>10</xdr:row>
                    <xdr:rowOff>88900</xdr:rowOff>
                  </from>
                  <to>
                    <xdr:col>18</xdr:col>
                    <xdr:colOff>50800</xdr:colOff>
                    <xdr:row>11</xdr:row>
                    <xdr:rowOff>95250</xdr:rowOff>
                  </to>
                </anchor>
              </controlPr>
            </control>
          </mc:Choice>
        </mc:AlternateContent>
        <mc:AlternateContent xmlns:mc="http://schemas.openxmlformats.org/markup-compatibility/2006">
          <mc:Choice Requires="x14">
            <control shapeId="5213" r:id="rId9" name="Option Button 93">
              <controlPr defaultSize="0" autoFill="0" autoLine="0" autoPict="0">
                <anchor moveWithCells="1">
                  <from>
                    <xdr:col>6</xdr:col>
                    <xdr:colOff>247650</xdr:colOff>
                    <xdr:row>10</xdr:row>
                    <xdr:rowOff>0</xdr:rowOff>
                  </from>
                  <to>
                    <xdr:col>12</xdr:col>
                    <xdr:colOff>76200</xdr:colOff>
                    <xdr:row>11</xdr:row>
                    <xdr:rowOff>152400</xdr:rowOff>
                  </to>
                </anchor>
              </controlPr>
            </control>
          </mc:Choice>
        </mc:AlternateContent>
        <mc:AlternateContent xmlns:mc="http://schemas.openxmlformats.org/markup-compatibility/2006">
          <mc:Choice Requires="x14">
            <control shapeId="5214" r:id="rId10" name="Group Box 94">
              <controlPr defaultSize="0" autoFill="0" autoPict="0">
                <anchor moveWithCells="1">
                  <from>
                    <xdr:col>6</xdr:col>
                    <xdr:colOff>146050</xdr:colOff>
                    <xdr:row>9</xdr:row>
                    <xdr:rowOff>19050</xdr:rowOff>
                  </from>
                  <to>
                    <xdr:col>23</xdr:col>
                    <xdr:colOff>241300</xdr:colOff>
                    <xdr:row>12</xdr:row>
                    <xdr:rowOff>88900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3"/>
  <sheetViews>
    <sheetView showGridLines="0" showRowColHeaders="0" zoomScale="96" zoomScaleNormal="96" zoomScaleSheetLayoutView="65" workbookViewId="0">
      <selection activeCell="AQ106" sqref="AQ106"/>
    </sheetView>
  </sheetViews>
  <sheetFormatPr baseColWidth="10" defaultColWidth="3.453125" defaultRowHeight="14.5"/>
  <cols>
    <col min="1" max="16384" width="3.453125" style="115"/>
  </cols>
  <sheetData>
    <row r="1" spans="1:35" ht="15.65" customHeight="1">
      <c r="A1" s="114"/>
      <c r="B1" s="114"/>
      <c r="C1" s="114"/>
      <c r="D1" s="114"/>
      <c r="E1" s="114"/>
      <c r="F1" s="114"/>
      <c r="G1" s="114"/>
      <c r="H1" s="215" t="s">
        <v>21</v>
      </c>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row>
    <row r="2" spans="1:35" ht="15.65" customHeight="1">
      <c r="A2" s="114"/>
      <c r="B2" s="114"/>
      <c r="C2" s="114"/>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row>
    <row r="3" spans="1:35" ht="15.65" customHeight="1">
      <c r="A3" s="114"/>
      <c r="B3" s="114"/>
      <c r="C3" s="114"/>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row>
    <row r="4" spans="1:35" ht="15.65" customHeight="1">
      <c r="A4" s="114"/>
      <c r="B4" s="114"/>
      <c r="C4" s="114"/>
      <c r="D4" s="114"/>
      <c r="E4" s="114"/>
      <c r="F4" s="114"/>
      <c r="G4" s="114"/>
      <c r="H4" s="124"/>
      <c r="I4" s="125"/>
      <c r="J4" s="125"/>
      <c r="K4" s="125"/>
      <c r="L4" s="125"/>
      <c r="M4" s="126"/>
      <c r="N4" s="126"/>
      <c r="O4" s="126"/>
      <c r="P4" s="126"/>
      <c r="Q4" s="126"/>
      <c r="R4" s="126"/>
      <c r="S4" s="126"/>
      <c r="T4" s="126"/>
      <c r="U4" s="126"/>
      <c r="V4" s="126"/>
      <c r="W4" s="126"/>
      <c r="X4" s="126"/>
      <c r="Y4" s="126"/>
      <c r="Z4" s="126"/>
      <c r="AA4" s="126"/>
      <c r="AB4" s="126"/>
      <c r="AC4" s="126"/>
      <c r="AD4" s="126"/>
      <c r="AE4" s="126"/>
      <c r="AF4" s="126"/>
      <c r="AG4" s="126"/>
      <c r="AH4" s="126"/>
      <c r="AI4" s="127"/>
    </row>
    <row r="5" spans="1:35" s="116" customFormat="1" ht="15.65" customHeight="1"/>
    <row r="6" spans="1:35" s="116" customFormat="1" ht="15.65" customHeight="1"/>
    <row r="7" spans="1:35" s="116" customFormat="1" ht="15.5"/>
    <row r="8" spans="1:35" s="116" customFormat="1" ht="15.5"/>
    <row r="9" spans="1:35" s="116" customFormat="1" ht="15.5"/>
    <row r="10" spans="1:35" s="116" customFormat="1" ht="15.5"/>
    <row r="11" spans="1:35" s="116" customFormat="1" ht="15.5"/>
    <row r="12" spans="1:35" s="116" customFormat="1" ht="15.5"/>
    <row r="13" spans="1:35" s="116" customFormat="1" ht="15.5"/>
    <row r="14" spans="1:35" s="116" customFormat="1" ht="15.5"/>
    <row r="15" spans="1:35" s="116" customFormat="1" ht="15.5"/>
    <row r="16" spans="1:35" s="116" customFormat="1" ht="15.5"/>
    <row r="17" s="116" customFormat="1" ht="15.5"/>
    <row r="18" s="116" customFormat="1" ht="15.5"/>
    <row r="19" s="116" customFormat="1" ht="15.5"/>
    <row r="20" s="116" customFormat="1" ht="15.5"/>
    <row r="21" s="116" customFormat="1" ht="15.5"/>
    <row r="22" s="116" customFormat="1" ht="15.5"/>
    <row r="23" s="116" customFormat="1" ht="15.5"/>
    <row r="24" s="116" customFormat="1" ht="15.5"/>
    <row r="25" s="116" customFormat="1" ht="15.5"/>
    <row r="26" s="116" customFormat="1" ht="15.5"/>
    <row r="27" s="116" customFormat="1" ht="15.5"/>
    <row r="28" s="116" customFormat="1" ht="15.5"/>
    <row r="29" s="116" customFormat="1" ht="15.5"/>
    <row r="30" s="116" customFormat="1" ht="15.5"/>
    <row r="31" s="116" customFormat="1" ht="15.5"/>
    <row r="32" s="116" customFormat="1" ht="15.5"/>
    <row r="33" s="116" customFormat="1" ht="15.5"/>
    <row r="34" s="116" customFormat="1" ht="19.5" customHeight="1"/>
    <row r="35" s="116" customFormat="1" ht="23.25" customHeight="1"/>
    <row r="36" s="116" customFormat="1" ht="15.5"/>
    <row r="37" s="116" customFormat="1" ht="15.5"/>
    <row r="38" s="116" customFormat="1" ht="15.5"/>
    <row r="39" s="116" customFormat="1" ht="15.5"/>
    <row r="40" s="116" customFormat="1" ht="15.5"/>
    <row r="41" s="116" customFormat="1" ht="15.5"/>
    <row r="42" s="116" customFormat="1" ht="15.5"/>
    <row r="43" s="116" customFormat="1" ht="15.5"/>
    <row r="44" s="116" customFormat="1" ht="15.5"/>
    <row r="45" s="116" customFormat="1" ht="15.5"/>
    <row r="46" s="116" customFormat="1" ht="15.5"/>
    <row r="47" s="116" customFormat="1" ht="15.5"/>
    <row r="48" s="116" customFormat="1" ht="15.5"/>
    <row r="49" s="116" customFormat="1" ht="15.5"/>
    <row r="50" s="116" customFormat="1" ht="15.5"/>
    <row r="51" s="116" customFormat="1" ht="15.5"/>
    <row r="52" s="116" customFormat="1" ht="15.5"/>
    <row r="53" s="116" customFormat="1" ht="15.5"/>
    <row r="54" s="116" customFormat="1" ht="15.5"/>
    <row r="55" s="116" customFormat="1" ht="15.5"/>
    <row r="56" s="116" customFormat="1" ht="15.5"/>
    <row r="57" s="116" customFormat="1" ht="15.5"/>
    <row r="58" s="116" customFormat="1" ht="15.5"/>
    <row r="59" s="116" customFormat="1" ht="15.5"/>
    <row r="60" s="116" customFormat="1" ht="15.5"/>
    <row r="61" s="116" customFormat="1" ht="15.5"/>
    <row r="62" s="116" customFormat="1" ht="15.5"/>
    <row r="63" s="116" customFormat="1" ht="15.5"/>
    <row r="64" s="116" customFormat="1" ht="15.5"/>
    <row r="65" s="116" customFormat="1" ht="15.5"/>
    <row r="66" s="116" customFormat="1" ht="15.5"/>
    <row r="67" s="116" customFormat="1" ht="15.5"/>
    <row r="68" s="116" customFormat="1" ht="15.5"/>
    <row r="69" s="116" customFormat="1" ht="15.5"/>
    <row r="70" s="116" customFormat="1" ht="15.5"/>
    <row r="71" s="116" customFormat="1" ht="15.5"/>
    <row r="72" s="116" customFormat="1" ht="15.5"/>
    <row r="73" s="116" customFormat="1" ht="15.5"/>
    <row r="74" s="116" customFormat="1" ht="15.5"/>
    <row r="75" s="116" customFormat="1" ht="15.5"/>
    <row r="76" s="116" customFormat="1" ht="15.5"/>
    <row r="77" s="116" customFormat="1" ht="15.5"/>
    <row r="78" s="116" customFormat="1" ht="15.5"/>
    <row r="79" s="116" customFormat="1" ht="15.5"/>
    <row r="80" s="116" customFormat="1" ht="15.5"/>
    <row r="81" s="116" customFormat="1" ht="15.5"/>
    <row r="82" s="116" customFormat="1" ht="15.5"/>
    <row r="83" s="116" customFormat="1" ht="15.5"/>
    <row r="84" s="116" customFormat="1" ht="15.5"/>
    <row r="85" s="116" customFormat="1" ht="15.5"/>
    <row r="86" s="116" customFormat="1" ht="15.5"/>
    <row r="87" s="116" customFormat="1" ht="15.5"/>
    <row r="88" s="116" customFormat="1" ht="15.5"/>
    <row r="89" s="116" customFormat="1" ht="15.5"/>
    <row r="90" s="116" customFormat="1" ht="15.5"/>
    <row r="91" s="116" customFormat="1" ht="15.5"/>
    <row r="92" s="116" customFormat="1" ht="15.5"/>
    <row r="93" s="116" customFormat="1" ht="15.5"/>
    <row r="94" s="116" customFormat="1" ht="15.5"/>
    <row r="95" s="116" customFormat="1" ht="15.5"/>
    <row r="96" s="116" customFormat="1" ht="15.5"/>
    <row r="97" spans="1:34" s="116" customFormat="1" ht="15.5"/>
    <row r="98" spans="1:34" s="116" customFormat="1" ht="15.5"/>
    <row r="99" spans="1:34" s="116" customFormat="1" ht="15.5"/>
    <row r="100" spans="1:34" s="116" customFormat="1" ht="15.5"/>
    <row r="101" spans="1:34" s="116" customFormat="1" ht="15.5"/>
    <row r="102" spans="1:34" s="116" customFormat="1" ht="15.5"/>
    <row r="103" spans="1:34" s="116" customFormat="1" ht="15.5"/>
    <row r="104" spans="1:34" s="116" customFormat="1" ht="15.5"/>
    <row r="105" spans="1:34" s="116" customFormat="1" ht="15.5"/>
    <row r="106" spans="1:34" s="116" customFormat="1" ht="15.5"/>
    <row r="107" spans="1:34" s="116" customFormat="1" ht="7.5" customHeight="1"/>
    <row r="108" spans="1:34" s="116" customFormat="1" ht="15.5">
      <c r="G108" s="117" t="s">
        <v>54</v>
      </c>
    </row>
    <row r="109" spans="1:34" s="116" customFormat="1" ht="8.15" customHeight="1">
      <c r="G109" s="117"/>
    </row>
    <row r="110" spans="1:34" s="116" customFormat="1" ht="15.5">
      <c r="A110" s="216"/>
      <c r="B110" s="216"/>
      <c r="C110" s="216"/>
      <c r="D110" s="216"/>
      <c r="E110" s="216"/>
      <c r="F110" s="216"/>
      <c r="G110" s="216"/>
      <c r="H110" s="216"/>
      <c r="I110" s="216"/>
      <c r="J110" s="216"/>
      <c r="K110" s="216"/>
      <c r="L110" s="216"/>
      <c r="M110" s="216"/>
      <c r="N110" s="216"/>
      <c r="O110" s="216"/>
      <c r="P110" s="216"/>
      <c r="Q110" s="216"/>
      <c r="R110" s="216"/>
      <c r="S110" s="216"/>
      <c r="T110" s="216"/>
      <c r="U110" s="216"/>
      <c r="V110" s="216"/>
      <c r="W110" s="216"/>
      <c r="X110" s="216"/>
      <c r="Y110" s="216"/>
      <c r="Z110" s="216"/>
      <c r="AA110" s="216"/>
      <c r="AB110" s="216"/>
      <c r="AC110" s="216"/>
      <c r="AD110" s="216"/>
      <c r="AE110" s="216"/>
      <c r="AF110" s="216"/>
      <c r="AG110" s="216"/>
      <c r="AH110" s="216"/>
    </row>
    <row r="111" spans="1:34" s="116" customFormat="1" ht="15.5">
      <c r="A111" s="118"/>
      <c r="B111" s="119"/>
      <c r="C111" s="119"/>
      <c r="D111" s="119"/>
      <c r="E111" s="119"/>
      <c r="F111" s="119"/>
      <c r="G111" s="119"/>
      <c r="H111" s="119"/>
      <c r="I111" s="119"/>
      <c r="J111" s="120" t="s">
        <v>55</v>
      </c>
      <c r="K111" s="217" t="str">
        <f>IF('Carta Condicionada'!G17=0, "INGRESA NOMBRE",'Carta Condicionada'!G17)</f>
        <v>INGRESA NOMBRE</v>
      </c>
      <c r="L111" s="217"/>
      <c r="M111" s="217"/>
      <c r="N111" s="217"/>
      <c r="O111" s="217"/>
      <c r="P111" s="217"/>
      <c r="Q111" s="217"/>
      <c r="R111" s="217"/>
      <c r="S111" s="217"/>
      <c r="T111" s="217"/>
      <c r="U111" s="217"/>
      <c r="V111" s="217"/>
      <c r="W111" s="217"/>
      <c r="X111" s="217"/>
      <c r="Y111" s="217"/>
      <c r="Z111" s="217"/>
      <c r="AA111" s="217"/>
      <c r="AB111" s="217"/>
      <c r="AC111" s="119"/>
      <c r="AD111" s="119"/>
      <c r="AE111" s="119"/>
      <c r="AF111" s="119"/>
      <c r="AG111" s="119"/>
      <c r="AH111" s="119"/>
    </row>
    <row r="112" spans="1:34" s="116" customFormat="1" ht="15.65" customHeight="1">
      <c r="A112" s="121"/>
      <c r="B112" s="119"/>
      <c r="C112" s="119"/>
      <c r="D112" s="119"/>
      <c r="E112" s="119"/>
      <c r="F112" s="119"/>
      <c r="G112" s="119"/>
      <c r="H112" s="218"/>
      <c r="I112" s="218"/>
      <c r="J112" s="218"/>
      <c r="K112" s="218"/>
      <c r="L112" s="218"/>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122"/>
    </row>
    <row r="113" spans="1:34" s="116" customFormat="1" ht="15.5">
      <c r="A113" s="123"/>
      <c r="B113" s="123"/>
      <c r="C113" s="123"/>
      <c r="D113" s="123"/>
      <c r="E113" s="123"/>
      <c r="F113" s="123"/>
      <c r="G113" s="123"/>
      <c r="H113" s="218"/>
      <c r="I113" s="218"/>
      <c r="J113" s="218"/>
      <c r="K113" s="218"/>
      <c r="L113" s="218"/>
      <c r="M113" s="218"/>
      <c r="N113" s="218"/>
      <c r="O113" s="218"/>
      <c r="P113" s="218"/>
      <c r="Q113" s="218"/>
      <c r="R113" s="218"/>
      <c r="S113" s="218"/>
      <c r="T113" s="218"/>
      <c r="U113" s="218"/>
      <c r="V113" s="218"/>
      <c r="W113" s="218"/>
      <c r="X113" s="218"/>
      <c r="Y113" s="218"/>
      <c r="Z113" s="218"/>
      <c r="AA113" s="218"/>
      <c r="AB113" s="218"/>
      <c r="AC113" s="218"/>
      <c r="AD113" s="218"/>
      <c r="AE113" s="218"/>
      <c r="AF113" s="218"/>
      <c r="AG113" s="218"/>
      <c r="AH113" s="123"/>
    </row>
  </sheetData>
  <sheetProtection algorithmName="SHA-512" hashValue="zMeeTulF8x+naAp6Na/3k+6sOwtHcjU9Nl2mnwumrTxk0Hmi7WvzHw1LSYgD8usRC9pVZDyPYPHESEKVl7nanQ==" saltValue="DRtb2xUa2IYtMkZcodyJ/w==" spinCount="100000" sheet="1" objects="1" scenarios="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V.5 150626&amp;R&amp;"Arial,Normal"&amp;8&amp;P de &amp;N
&amp;"Arial,Negrita"FI-LIQ-OPE-E-02</oddFooter>
  </headerFooter>
  <rowBreaks count="1" manualBreakCount="1">
    <brk id="58"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B1:O17"/>
  <sheetViews>
    <sheetView showGridLines="0" workbookViewId="0">
      <selection activeCell="E18" sqref="E18"/>
    </sheetView>
  </sheetViews>
  <sheetFormatPr baseColWidth="10" defaultColWidth="11.453125" defaultRowHeight="14"/>
  <cols>
    <col min="1" max="1" width="2.1796875" style="45" customWidth="1"/>
    <col min="2" max="2" width="5.1796875" style="44" customWidth="1"/>
    <col min="3" max="3" width="11.453125" style="45"/>
    <col min="4" max="4" width="57.453125" style="45" customWidth="1"/>
    <col min="5" max="5" width="32.453125" style="45" customWidth="1"/>
    <col min="6" max="6" width="44.81640625" style="45" customWidth="1"/>
    <col min="7" max="7" width="11.453125" style="45"/>
    <col min="8" max="8" width="12.26953125" style="45" bestFit="1" customWidth="1"/>
    <col min="9" max="9" width="17.1796875" style="45" customWidth="1"/>
    <col min="10" max="10" width="12.81640625" style="48" customWidth="1"/>
    <col min="11" max="12" width="11.453125" style="45"/>
    <col min="13" max="13" width="33.7265625" style="45" customWidth="1"/>
    <col min="14" max="14" width="11.453125" style="45"/>
    <col min="15" max="15" width="57.81640625" style="45" customWidth="1"/>
    <col min="16" max="16384" width="11.453125" style="45"/>
  </cols>
  <sheetData>
    <row r="1" spans="2:15" ht="15" customHeight="1">
      <c r="F1" s="62" t="s">
        <v>34</v>
      </c>
      <c r="G1" s="220" t="str">
        <f>IF('Carta Condicionada'!S5="","",+'Carta Condicionada'!S5)</f>
        <v/>
      </c>
      <c r="H1" s="220"/>
      <c r="I1" s="220"/>
      <c r="J1" s="220"/>
      <c r="K1" s="220"/>
    </row>
    <row r="3" spans="2:15" ht="20">
      <c r="B3" s="219" t="s">
        <v>33</v>
      </c>
      <c r="C3" s="219"/>
      <c r="D3" s="219"/>
      <c r="E3" s="219"/>
      <c r="F3" s="219"/>
      <c r="G3" s="219"/>
      <c r="H3" s="219"/>
      <c r="I3" s="219"/>
      <c r="J3" s="219"/>
      <c r="K3" s="219"/>
    </row>
    <row r="4" spans="2:15" ht="27.75" customHeight="1"/>
    <row r="5" spans="2:15" s="46" customFormat="1" ht="20">
      <c r="B5" s="58" t="s">
        <v>28</v>
      </c>
      <c r="C5" s="58" t="s">
        <v>27</v>
      </c>
      <c r="D5" s="58" t="s">
        <v>26</v>
      </c>
      <c r="E5" s="58" t="s">
        <v>25</v>
      </c>
      <c r="F5" s="58" t="s">
        <v>32</v>
      </c>
      <c r="G5" s="58" t="s">
        <v>24</v>
      </c>
      <c r="H5" s="59" t="s">
        <v>41</v>
      </c>
      <c r="I5" s="59" t="s">
        <v>29</v>
      </c>
      <c r="J5" s="60" t="s">
        <v>30</v>
      </c>
      <c r="K5" s="58" t="s">
        <v>31</v>
      </c>
      <c r="L5" s="58" t="s">
        <v>35</v>
      </c>
      <c r="M5" s="58" t="s">
        <v>36</v>
      </c>
      <c r="N5" s="58" t="s">
        <v>37</v>
      </c>
      <c r="O5" s="58" t="s">
        <v>38</v>
      </c>
    </row>
    <row r="6" spans="2:15" s="47" customFormat="1" ht="26.25" customHeight="1">
      <c r="B6" s="51" t="str">
        <f>IF('Carta Condicionada'!I32="","",'Carta Condicionada'!G32)</f>
        <v/>
      </c>
      <c r="C6" s="52" t="str">
        <f>IF('Carta Condicionada'!$S$8="","",IF(B6="","",'Carta Condicionada'!$S$8))</f>
        <v/>
      </c>
      <c r="D6" s="53" t="str">
        <f>IF('Carta Condicionada'!$G$17="","",IF(B6="","",('Carta Condicionada'!$G$17)))</f>
        <v/>
      </c>
      <c r="E6" s="53" t="str">
        <f>IF('Carta Condicionada'!$Q$17="","",IF(B6="","",'Carta Condicionada'!$Q$17))</f>
        <v/>
      </c>
      <c r="F6" s="54" t="str">
        <f>IF(B6="","",'Carta Condicionada'!J32)</f>
        <v/>
      </c>
      <c r="G6" s="64" t="str">
        <f>IF(B6="","",'Carta Condicionada'!I32)</f>
        <v/>
      </c>
      <c r="H6" s="64" t="e">
        <f>IF('Carta Condicionada'!#REF!=1,"Bancario",IF('Carta Condicionada'!#REF!=2,"Fovissste",IF('Carta Condicionada'!#REF!=3,"Infonavit","")))</f>
        <v>#REF!</v>
      </c>
      <c r="I6" s="52" t="str">
        <f>IF(B6="","",'Carta Condicionada'!R32)</f>
        <v/>
      </c>
      <c r="J6" s="55" t="str">
        <f>IF(B6="","",('Carta Condicionada'!V32))</f>
        <v/>
      </c>
      <c r="K6" s="55" t="str">
        <f>IF(B6="","",'Carta Condicionada'!X32)</f>
        <v/>
      </c>
      <c r="L6" s="50" t="str">
        <f>IF('Carta Condicionada'!$G$27="","",IF(B6="","",('Carta Condicionada'!$G$27)))</f>
        <v/>
      </c>
      <c r="M6" s="50" t="str">
        <f>IF('Carta Condicionada'!$I$27="","",IF(B6="","",('Carta Condicionada'!$I$27)))</f>
        <v/>
      </c>
      <c r="N6" s="50" t="str">
        <f>IF('Carta Condicionada'!$Q$27="","",IF(B6="","",('Carta Condicionada'!$Q$27)))</f>
        <v/>
      </c>
      <c r="O6" s="50" t="str">
        <f>IF('Carta Condicionada'!$G$43="","",IF(B6="","",('Carta Condicionada'!$G$43)))</f>
        <v/>
      </c>
    </row>
    <row r="7" spans="2:15" s="47" customFormat="1" ht="26.25" customHeight="1">
      <c r="B7" s="51" t="str">
        <f>IF('Carta Condicionada'!I33="","",'Carta Condicionada'!G33)</f>
        <v/>
      </c>
      <c r="C7" s="52" t="str">
        <f>IF('Carta Condicionada'!$S$8="","",IF(B7="","",'Carta Condicionada'!$S$8))</f>
        <v/>
      </c>
      <c r="D7" s="53" t="str">
        <f>IF('Carta Condicionada'!$G$17="","",IF(B7="","",('Carta Condicionada'!$G$17)))</f>
        <v/>
      </c>
      <c r="E7" s="53" t="str">
        <f>IF('Carta Condicionada'!$Q$17="","",IF(B7="","",'Carta Condicionada'!$Q$17))</f>
        <v/>
      </c>
      <c r="F7" s="54" t="str">
        <f>IF(B7="","",'Carta Condicionada'!J33)</f>
        <v/>
      </c>
      <c r="G7" s="51" t="str">
        <f>IF(B7="","",'Carta Condicionada'!I33)</f>
        <v/>
      </c>
      <c r="H7" s="51" t="str">
        <f>IF(G7="","",$H$6)</f>
        <v/>
      </c>
      <c r="I7" s="52" t="str">
        <f>IF(B7="","",'Carta Condicionada'!T33)</f>
        <v/>
      </c>
      <c r="J7" s="55" t="str">
        <f>IF(B7="","",('Carta Condicionada'!V33))</f>
        <v/>
      </c>
      <c r="K7" s="55" t="str">
        <f>IF(B7="","",'Carta Condicionada'!X33)</f>
        <v/>
      </c>
      <c r="L7" s="50" t="str">
        <f>IF('Carta Condicionada'!$G$27="","",IF(B7="","",('Carta Condicionada'!$G$27)))</f>
        <v/>
      </c>
      <c r="M7" s="50" t="str">
        <f>IF('Carta Condicionada'!$I$27="","",IF(B7="","",('Carta Condicionada'!$I$27)))</f>
        <v/>
      </c>
      <c r="N7" s="50" t="str">
        <f>IF('Carta Condicionada'!$Q$27="","",IF(B7="","",('Carta Condicionada'!$Q$27)))</f>
        <v/>
      </c>
      <c r="O7" s="50" t="str">
        <f>IF('Carta Condicionada'!$G$43="","",IF(B7="","",('Carta Condicionada'!$G$43)))</f>
        <v/>
      </c>
    </row>
    <row r="8" spans="2:15" s="47" customFormat="1" ht="26.25" customHeight="1">
      <c r="B8" s="51" t="str">
        <f>IF('Carta Condicionada'!I34="","",'Carta Condicionada'!G34)</f>
        <v/>
      </c>
      <c r="C8" s="52" t="str">
        <f>IF('Carta Condicionada'!$S$8="","",IF(B8="","",'Carta Condicionada'!$S$8))</f>
        <v/>
      </c>
      <c r="D8" s="53" t="str">
        <f>IF('Carta Condicionada'!$G$17="","",IF(B8="","",('Carta Condicionada'!$G$17)))</f>
        <v/>
      </c>
      <c r="E8" s="53" t="str">
        <f>IF('Carta Condicionada'!$Q$17="","",IF(B8="","",'Carta Condicionada'!$Q$17))</f>
        <v/>
      </c>
      <c r="F8" s="54" t="str">
        <f>IF(B8="","",'Carta Condicionada'!J34)</f>
        <v/>
      </c>
      <c r="G8" s="51" t="str">
        <f>IF(B8="","",'Carta Condicionada'!I34)</f>
        <v/>
      </c>
      <c r="H8" s="51" t="str">
        <f t="shared" ref="H8:H15" si="0">IF(G8="","",$H$6)</f>
        <v/>
      </c>
      <c r="I8" s="52" t="str">
        <f>IF(B8="","",'Carta Condicionada'!T34)</f>
        <v/>
      </c>
      <c r="J8" s="55" t="str">
        <f>IF(B8="","",('Carta Condicionada'!V34))</f>
        <v/>
      </c>
      <c r="K8" s="55" t="str">
        <f>IF(B8="","",'Carta Condicionada'!X34)</f>
        <v/>
      </c>
      <c r="L8" s="50" t="str">
        <f>IF('Carta Condicionada'!$G$27="","",IF(B8="","",('Carta Condicionada'!$G$27)))</f>
        <v/>
      </c>
      <c r="M8" s="50" t="str">
        <f>IF('Carta Condicionada'!$I$27="","",IF(B8="","",('Carta Condicionada'!$I$27)))</f>
        <v/>
      </c>
      <c r="N8" s="50" t="str">
        <f>IF('Carta Condicionada'!$Q$27="","",IF(B8="","",('Carta Condicionada'!$Q$27)))</f>
        <v/>
      </c>
      <c r="O8" s="50" t="str">
        <f>IF('Carta Condicionada'!$G$43="","",IF(B8="","",('Carta Condicionada'!$G$43)))</f>
        <v/>
      </c>
    </row>
    <row r="9" spans="2:15" s="47" customFormat="1" ht="26.25" customHeight="1">
      <c r="B9" s="51" t="str">
        <f>IF('Carta Condicionada'!I35="","",'Carta Condicionada'!G35)</f>
        <v/>
      </c>
      <c r="C9" s="52" t="str">
        <f>IF('Carta Condicionada'!$S$8="","",IF(B9="","",'Carta Condicionada'!$S$8))</f>
        <v/>
      </c>
      <c r="D9" s="53" t="str">
        <f>IF('Carta Condicionada'!$G$17="","",IF(B9="","",('Carta Condicionada'!$G$17)))</f>
        <v/>
      </c>
      <c r="E9" s="53" t="str">
        <f>IF('Carta Condicionada'!$Q$17="","",IF(B9="","",'Carta Condicionada'!$Q$17))</f>
        <v/>
      </c>
      <c r="F9" s="54" t="str">
        <f>IF(B9="","",'Carta Condicionada'!J35)</f>
        <v/>
      </c>
      <c r="G9" s="51" t="str">
        <f>IF(B9="","",'Carta Condicionada'!I35)</f>
        <v/>
      </c>
      <c r="H9" s="51" t="str">
        <f t="shared" si="0"/>
        <v/>
      </c>
      <c r="I9" s="52" t="str">
        <f>IF(B9="","",'Carta Condicionada'!T35)</f>
        <v/>
      </c>
      <c r="J9" s="55" t="str">
        <f>IF(B9="","",('Carta Condicionada'!V35))</f>
        <v/>
      </c>
      <c r="K9" s="55" t="str">
        <f>IF(B9="","",'Carta Condicionada'!X35)</f>
        <v/>
      </c>
      <c r="L9" s="50" t="str">
        <f>IF('Carta Condicionada'!$G$27="","",IF(B9="","",('Carta Condicionada'!$G$27)))</f>
        <v/>
      </c>
      <c r="M9" s="50" t="str">
        <f>IF('Carta Condicionada'!$I$27="","",IF(B9="","",('Carta Condicionada'!$I$27)))</f>
        <v/>
      </c>
      <c r="N9" s="50" t="str">
        <f>IF('Carta Condicionada'!$Q$27="","",IF(B9="","",('Carta Condicionada'!$Q$27)))</f>
        <v/>
      </c>
      <c r="O9" s="50" t="str">
        <f>IF('Carta Condicionada'!$G$43="","",IF(B9="","",('Carta Condicionada'!$G$43)))</f>
        <v/>
      </c>
    </row>
    <row r="10" spans="2:15" s="47" customFormat="1" ht="26.25" customHeight="1">
      <c r="B10" s="51" t="str">
        <f>IF('Carta Condicionada'!I36="","",'Carta Condicionada'!G36)</f>
        <v/>
      </c>
      <c r="C10" s="52" t="str">
        <f>IF('Carta Condicionada'!$S$8="","",IF(B10="","",'Carta Condicionada'!$S$8))</f>
        <v/>
      </c>
      <c r="D10" s="53" t="str">
        <f>IF('Carta Condicionada'!$G$17="","",IF(B10="","",('Carta Condicionada'!$G$17)))</f>
        <v/>
      </c>
      <c r="E10" s="53" t="str">
        <f>IF('Carta Condicionada'!$Q$17="","",IF(B10="","",'Carta Condicionada'!$Q$17))</f>
        <v/>
      </c>
      <c r="F10" s="54" t="str">
        <f>IF(B10="","",'Carta Condicionada'!J36)</f>
        <v/>
      </c>
      <c r="G10" s="51" t="str">
        <f>IF(B10="","",'Carta Condicionada'!I36)</f>
        <v/>
      </c>
      <c r="H10" s="51" t="str">
        <f t="shared" si="0"/>
        <v/>
      </c>
      <c r="I10" s="52" t="str">
        <f>IF(B10="","",'Carta Condicionada'!T36)</f>
        <v/>
      </c>
      <c r="J10" s="55" t="str">
        <f>IF(B10="","",('Carta Condicionada'!V36))</f>
        <v/>
      </c>
      <c r="K10" s="55" t="str">
        <f>IF(B10="","",'Carta Condicionada'!X36)</f>
        <v/>
      </c>
      <c r="L10" s="50" t="str">
        <f>IF('Carta Condicionada'!$G$27="","",IF(B10="","",('Carta Condicionada'!$G$27)))</f>
        <v/>
      </c>
      <c r="M10" s="50" t="str">
        <f>IF('Carta Condicionada'!$I$27="","",IF(B10="","",('Carta Condicionada'!$I$27)))</f>
        <v/>
      </c>
      <c r="N10" s="50" t="str">
        <f>IF('Carta Condicionada'!$Q$27="","",IF(B10="","",('Carta Condicionada'!$Q$27)))</f>
        <v/>
      </c>
      <c r="O10" s="50" t="str">
        <f>IF('Carta Condicionada'!$G$43="","",IF(B10="","",('Carta Condicionada'!$G$43)))</f>
        <v/>
      </c>
    </row>
    <row r="11" spans="2:15" s="47" customFormat="1" ht="26.25" customHeight="1">
      <c r="B11" s="51" t="str">
        <f>IF('Carta Condicionada'!I37="","",'Carta Condicionada'!G37)</f>
        <v/>
      </c>
      <c r="C11" s="52" t="str">
        <f>IF('Carta Condicionada'!$S$8="","",IF(B11="","",'Carta Condicionada'!$S$8))</f>
        <v/>
      </c>
      <c r="D11" s="53" t="str">
        <f>IF('Carta Condicionada'!$G$17="","",IF(B11="","",('Carta Condicionada'!$G$17)))</f>
        <v/>
      </c>
      <c r="E11" s="53" t="str">
        <f>IF('Carta Condicionada'!$Q$17="","",IF(B11="","",'Carta Condicionada'!$Q$17))</f>
        <v/>
      </c>
      <c r="F11" s="54" t="str">
        <f>IF(B11="","",'Carta Condicionada'!J37)</f>
        <v/>
      </c>
      <c r="G11" s="51" t="str">
        <f>IF(B11="","",'Carta Condicionada'!I37)</f>
        <v/>
      </c>
      <c r="H11" s="51" t="str">
        <f t="shared" si="0"/>
        <v/>
      </c>
      <c r="I11" s="52" t="str">
        <f>IF(B11="","",'Carta Condicionada'!T37)</f>
        <v/>
      </c>
      <c r="J11" s="55" t="str">
        <f>IF(B11="","",('Carta Condicionada'!V37))</f>
        <v/>
      </c>
      <c r="K11" s="55" t="str">
        <f>IF(B11="","",'Carta Condicionada'!X37)</f>
        <v/>
      </c>
      <c r="L11" s="50" t="str">
        <f>IF('Carta Condicionada'!$G$27="","",IF(B11="","",('Carta Condicionada'!$G$27)))</f>
        <v/>
      </c>
      <c r="M11" s="50" t="str">
        <f>IF('Carta Condicionada'!$I$27="","",IF(B11="","",('Carta Condicionada'!$I$27)))</f>
        <v/>
      </c>
      <c r="N11" s="50" t="str">
        <f>IF('Carta Condicionada'!$Q$27="","",IF(B11="","",('Carta Condicionada'!$Q$27)))</f>
        <v/>
      </c>
      <c r="O11" s="50" t="str">
        <f>IF('Carta Condicionada'!$G$43="","",IF(B11="","",('Carta Condicionada'!$G$43)))</f>
        <v/>
      </c>
    </row>
    <row r="12" spans="2:15" s="47" customFormat="1" ht="26.25" customHeight="1">
      <c r="B12" s="51" t="str">
        <f>IF('Carta Condicionada'!I38="","",'Carta Condicionada'!G38)</f>
        <v/>
      </c>
      <c r="C12" s="52" t="str">
        <f>IF('Carta Condicionada'!$S$8="","",IF(B12="","",'Carta Condicionada'!$S$8))</f>
        <v/>
      </c>
      <c r="D12" s="53" t="str">
        <f>IF('Carta Condicionada'!$G$17="","",IF(B12="","",('Carta Condicionada'!$G$17)))</f>
        <v/>
      </c>
      <c r="E12" s="53" t="str">
        <f>IF('Carta Condicionada'!$Q$17="","",IF(B12="","",'Carta Condicionada'!$Q$17))</f>
        <v/>
      </c>
      <c r="F12" s="54" t="str">
        <f>IF(B12="","",'Carta Condicionada'!J38)</f>
        <v/>
      </c>
      <c r="G12" s="53" t="str">
        <f>IF(B12="","",'Carta Condicionada'!I38)</f>
        <v/>
      </c>
      <c r="H12" s="51" t="str">
        <f t="shared" si="0"/>
        <v/>
      </c>
      <c r="I12" s="53" t="str">
        <f>IF(B12="","",'Carta Condicionada'!T38)</f>
        <v/>
      </c>
      <c r="J12" s="55" t="str">
        <f>IF(B12="","",('Carta Condicionada'!V38))</f>
        <v/>
      </c>
      <c r="K12" s="55" t="str">
        <f>IF(B12="","",'Carta Condicionada'!X38)</f>
        <v/>
      </c>
      <c r="L12" s="50" t="str">
        <f>IF('Carta Condicionada'!$G$27="","",IF(B12="","",('Carta Condicionada'!$G$27)))</f>
        <v/>
      </c>
      <c r="M12" s="50" t="str">
        <f>IF('Carta Condicionada'!$I$27="","",IF(B12="","",('Carta Condicionada'!$I$27)))</f>
        <v/>
      </c>
      <c r="N12" s="50" t="str">
        <f>IF('Carta Condicionada'!$Q$27="","",IF(B12="","",('Carta Condicionada'!$Q$27)))</f>
        <v/>
      </c>
      <c r="O12" s="50" t="str">
        <f>IF('Carta Condicionada'!$G$43="","",IF(B12="","",('Carta Condicionada'!$G$43)))</f>
        <v/>
      </c>
    </row>
    <row r="13" spans="2:15" s="47" customFormat="1" ht="26.25" customHeight="1">
      <c r="B13" s="51" t="str">
        <f>IF('Carta Condicionada'!I39="","",'Carta Condicionada'!G39)</f>
        <v/>
      </c>
      <c r="C13" s="52" t="str">
        <f>IF('Carta Condicionada'!$S$8="","",IF(B13="","",'Carta Condicionada'!$S$8))</f>
        <v/>
      </c>
      <c r="D13" s="53" t="str">
        <f>IF('Carta Condicionada'!$G$17="","",IF(B13="","",('Carta Condicionada'!$G$17)))</f>
        <v/>
      </c>
      <c r="E13" s="53" t="str">
        <f>IF('Carta Condicionada'!$Q$17="","",IF(B13="","",'Carta Condicionada'!$Q$17))</f>
        <v/>
      </c>
      <c r="F13" s="54" t="str">
        <f>IF(B13="","",'Carta Condicionada'!J39)</f>
        <v/>
      </c>
      <c r="G13" s="53" t="str">
        <f>IF(B13="","",'Carta Condicionada'!I39)</f>
        <v/>
      </c>
      <c r="H13" s="51" t="str">
        <f t="shared" si="0"/>
        <v/>
      </c>
      <c r="I13" s="53" t="str">
        <f>IF(B13="","",'Carta Condicionada'!T39)</f>
        <v/>
      </c>
      <c r="J13" s="55" t="str">
        <f>IF(B13="","",('Carta Condicionada'!V39))</f>
        <v/>
      </c>
      <c r="K13" s="55" t="str">
        <f>IF(B13="","",'Carta Condicionada'!X39)</f>
        <v/>
      </c>
      <c r="L13" s="50" t="str">
        <f>IF('Carta Condicionada'!$G$27="","",IF(B13="","",('Carta Condicionada'!$G$27)))</f>
        <v/>
      </c>
      <c r="M13" s="50" t="str">
        <f>IF('Carta Condicionada'!$I$27="","",IF(B13="","",('Carta Condicionada'!$I$27)))</f>
        <v/>
      </c>
      <c r="N13" s="50" t="str">
        <f>IF('Carta Condicionada'!$Q$27="","",IF(B13="","",('Carta Condicionada'!$Q$27)))</f>
        <v/>
      </c>
      <c r="O13" s="50" t="str">
        <f>IF('Carta Condicionada'!$G$43="","",IF(B13="","",('Carta Condicionada'!$G$43)))</f>
        <v/>
      </c>
    </row>
    <row r="14" spans="2:15" s="47" customFormat="1" ht="26.25" customHeight="1">
      <c r="B14" s="51" t="str">
        <f>IF('Carta Condicionada'!I40="","",'Carta Condicionada'!G40)</f>
        <v/>
      </c>
      <c r="C14" s="52" t="str">
        <f>IF('Carta Condicionada'!$S$8="","",IF(B14="","",'Carta Condicionada'!$S$8))</f>
        <v/>
      </c>
      <c r="D14" s="53" t="str">
        <f>IF('Carta Condicionada'!$G$17="","",IF(B14="","",('Carta Condicionada'!$G$17)))</f>
        <v/>
      </c>
      <c r="E14" s="53" t="str">
        <f>IF('Carta Condicionada'!$Q$17="","",IF(B14="","",'Carta Condicionada'!$Q$17))</f>
        <v/>
      </c>
      <c r="F14" s="54" t="str">
        <f>IF(B14="","",'Carta Condicionada'!J40)</f>
        <v/>
      </c>
      <c r="G14" s="53" t="str">
        <f>IF(B14="","",'Carta Condicionada'!I40)</f>
        <v/>
      </c>
      <c r="H14" s="51" t="str">
        <f t="shared" si="0"/>
        <v/>
      </c>
      <c r="I14" s="53" t="str">
        <f>IF(B14="","",'Carta Condicionada'!T40)</f>
        <v/>
      </c>
      <c r="J14" s="55" t="str">
        <f>IF(B14="","",('Carta Condicionada'!V40))</f>
        <v/>
      </c>
      <c r="K14" s="55" t="str">
        <f>IF(B14="","",'Carta Condicionada'!X40)</f>
        <v/>
      </c>
      <c r="L14" s="50" t="str">
        <f>IF('Carta Condicionada'!$G$27="","",IF(B14="","",('Carta Condicionada'!$G$27)))</f>
        <v/>
      </c>
      <c r="M14" s="50" t="str">
        <f>IF('Carta Condicionada'!$I$27="","",IF(B14="","",('Carta Condicionada'!$I$27)))</f>
        <v/>
      </c>
      <c r="N14" s="50" t="str">
        <f>IF('Carta Condicionada'!$Q$27="","",IF(B14="","",('Carta Condicionada'!$Q$27)))</f>
        <v/>
      </c>
      <c r="O14" s="50" t="str">
        <f>IF('Carta Condicionada'!$G$43="","",IF(B14="","",('Carta Condicionada'!$G$43)))</f>
        <v/>
      </c>
    </row>
    <row r="15" spans="2:15" ht="26.25" customHeight="1">
      <c r="B15" s="56" t="str">
        <f>IF('Carta Condicionada'!I41="","",'Carta Condicionada'!G41)</f>
        <v/>
      </c>
      <c r="C15" s="52" t="str">
        <f>IF('Carta Condicionada'!$S$8="","",IF(B15="","",'Carta Condicionada'!$S$8))</f>
        <v/>
      </c>
      <c r="D15" s="53" t="str">
        <f>IF('Carta Condicionada'!$G$17="","",IF(B15="","",('Carta Condicionada'!$G$17)))</f>
        <v/>
      </c>
      <c r="E15" s="53" t="str">
        <f>IF('Carta Condicionada'!$Q$17="","",IF(B15="","",'Carta Condicionada'!$Q$17))</f>
        <v/>
      </c>
      <c r="F15" s="54" t="str">
        <f>IF(B15="","",'Carta Condicionada'!J41)</f>
        <v/>
      </c>
      <c r="G15" s="57" t="str">
        <f>IF(B15="","",'Carta Condicionada'!I41)</f>
        <v/>
      </c>
      <c r="H15" s="51" t="str">
        <f t="shared" si="0"/>
        <v/>
      </c>
      <c r="I15" s="53" t="str">
        <f>IF(B15="","",'Carta Condicionada'!T41)</f>
        <v/>
      </c>
      <c r="J15" s="55" t="str">
        <f>IF(B15="","",('Carta Condicionada'!V41))</f>
        <v/>
      </c>
      <c r="K15" s="55" t="str">
        <f>IF(B15="","",'Carta Condicionada'!X41)</f>
        <v/>
      </c>
      <c r="L15" s="50" t="str">
        <f>IF('Carta Condicionada'!$G$27="","",IF(B15="","",('Carta Condicionada'!$G$27)))</f>
        <v/>
      </c>
      <c r="M15" s="50" t="str">
        <f>IF('Carta Condicionada'!$I$27="","",IF(B15="","",('Carta Condicionada'!$I$27)))</f>
        <v/>
      </c>
      <c r="N15" s="50" t="str">
        <f>IF('Carta Condicionada'!$Q$27="","",IF(B15="","",('Carta Condicionada'!$Q$27)))</f>
        <v/>
      </c>
      <c r="O15" s="50" t="str">
        <f>IF('Carta Condicionada'!$G$43="","",IF(B15="","",('Carta Condicionada'!$G$43)))</f>
        <v/>
      </c>
    </row>
    <row r="16" spans="2:15" ht="31.5" customHeight="1">
      <c r="C16" s="49" t="str">
        <f>IF(AND(B6&lt;&gt;"",C6=""),"ERROR: Faltó indicar No. de Crédito según Estado de Cuenta en Captura","")</f>
        <v/>
      </c>
      <c r="F16" s="49" t="str">
        <f>IF('Carta Condicionada'!X43=RESUMEN!K16,"","ERROR: Existe diferencia en Total de Subsidios Vs. Captura")</f>
        <v/>
      </c>
      <c r="J16" s="61">
        <f>SUM(J6:J15)</f>
        <v>0</v>
      </c>
      <c r="K16" s="61">
        <f>SUM(K6:K15)</f>
        <v>0</v>
      </c>
    </row>
    <row r="17" spans="6:6">
      <c r="F17" s="49" t="str">
        <f>IF('Carta Condicionada'!V43=RESUMEN!J16,"","ERROR: Existe diferencia en Total de Crédito Vs. Captura")</f>
        <v/>
      </c>
    </row>
  </sheetData>
  <sheetProtection password="C3CC" sheet="1" objects="1" scenarios="1" selectLockedCells="1" selectUnlockedCells="1"/>
  <mergeCells count="2">
    <mergeCell ref="B3:K3"/>
    <mergeCell ref="G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Carta Condicionada</vt:lpstr>
      <vt:lpstr>AVISO</vt:lpstr>
      <vt:lpstr>RESUMEN</vt:lpstr>
      <vt:lpstr>AVISO!Área_de_impresión</vt:lpstr>
      <vt:lpstr>'Carta Condicionada'!Área_de_impresión</vt:lpstr>
      <vt:lpstr>AVISO!Títulos_a_imprimir</vt:lpstr>
      <vt:lpstr>'Carta Condicionada'!Títulos_a_imprimir</vt:lpstr>
    </vt:vector>
  </TitlesOfParts>
  <Company>HCM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Organización</dc:creator>
  <cp:lastModifiedBy>Marco Antonio De La Riva Juarez</cp:lastModifiedBy>
  <cp:lastPrinted>2026-02-27T00:51:53Z</cp:lastPrinted>
  <dcterms:created xsi:type="dcterms:W3CDTF">2011-06-07T23:29:41Z</dcterms:created>
  <dcterms:modified xsi:type="dcterms:W3CDTF">2026-06-22T17:21:03Z</dcterms:modified>
</cp:coreProperties>
</file>