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bookViews>
  <sheets>
    <sheet name="SOLICITUD C.C.C. FOV" sheetId="1" r:id="rId1"/>
    <sheet name="AVISO" sheetId="4" r:id="rId2"/>
    <sheet name="DATOS" sheetId="2" state="hidden" r:id="rId3"/>
  </sheets>
  <externalReferences>
    <externalReference r:id="rId4"/>
    <externalReference r:id="rId5"/>
    <externalReference r:id="rId6"/>
  </externalReferences>
  <definedNames>
    <definedName name="AA" localSheetId="1">[1]Listas!#REF!</definedName>
    <definedName name="AA">[1]Listas!#REF!</definedName>
    <definedName name="aaa" localSheetId="1" hidden="1">{#N/A,#N/A,FALSE,"AVALUO";#N/A,#N/A,FALSE,"CONDOMINIO";#N/A,#N/A,FALSE,"TDF"}</definedName>
    <definedName name="aaa" hidden="1">{#N/A,#N/A,FALSE,"AVALUO";#N/A,#N/A,FALSE,"CONDOMINIO";#N/A,#N/A,FALSE,"TDF"}</definedName>
    <definedName name="AAAAS">DATOS!$C$2069:$C$2125</definedName>
    <definedName name="AGS">DATOS!$C$36:$C$46</definedName>
    <definedName name="_xlnm.Print_Area" localSheetId="1">AVISO!$A$1:$AI$114</definedName>
    <definedName name="_xlnm.Print_Area" localSheetId="0">'SOLICITUD C.C.C. FOV'!$C$1:$AJ$273</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BCN">DATOS!$C$47:$C$53</definedName>
    <definedName name="BCS">DATOS!$C$54:$C$58</definedName>
    <definedName name="CAM">DATOS!$C$59:$C$71</definedName>
    <definedName name="CHI">DATOS!$C$190:$C$256</definedName>
    <definedName name="CHP">DATOS!$C$72:$C$189</definedName>
    <definedName name="COA">DATOS!$C$273:$C$310</definedName>
    <definedName name="COL">DATOS!$C$311:$C$320</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[2]AVALÚO!#REF!</definedName>
    <definedName name="DEDU" hidden="1">[2]AVALÚO!#REF!</definedName>
    <definedName name="DEDUC" localSheetId="1" hidden="1">[2]AVALÚO!#REF!</definedName>
    <definedName name="DEDUC" hidden="1">[2]AVALÚO!#REF!</definedName>
    <definedName name="DF" localSheetId="1" hidden="1">{"ANVERSO",#N/A,FALSE,"MEMBASES";"REVERSO",#N/A,FALSE,"MEMBASES"}</definedName>
    <definedName name="DF" hidden="1">{"ANVERSO",#N/A,FALSE,"MEMBASES";"REVERSO",#N/A,FALSE,"MEMBASES"}</definedName>
    <definedName name="DIF">DATOS!$C$257:$C$272</definedName>
    <definedName name="dos" localSheetId="1" hidden="1">{"AVALUO DE TEXTO",#N/A,FALSE,"AVALUO";"CALCULOS EN CONDOMINIO",#N/A,FALSE,"CONDOMINIO"}</definedName>
    <definedName name="dos" hidden="1">{"AVALUO DE TEXTO",#N/A,FALSE,"AVALUO";"CALCULOS EN CONDOMINIO",#N/A,FALSE,"CONDOMINIO"}</definedName>
    <definedName name="DUR">DATOS!$C$321:$C$359</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GRO">DATOS!$C$531:$C$611</definedName>
    <definedName name="GTO">DATOS!$C$485:$C$530</definedName>
    <definedName name="HGO">DATOS!$C$612:$C$695</definedName>
    <definedName name="HOLA" localSheetId="1" hidden="1">{#N/A,#N/A,FALSE,"AVALUO";#N/A,#N/A,FALSE,"CONDOMINIO";#N/A,#N/A,FALSE,"IGECEM"}</definedName>
    <definedName name="HOLA" hidden="1">{#N/A,#N/A,FALSE,"AVALUO";#N/A,#N/A,FALSE,"CONDOMINIO";#N/A,#N/A,FALSE,"IGECEM"}</definedName>
    <definedName name="JAL">DATOS!$C$696:$C$820</definedName>
    <definedName name="Lostttt" localSheetId="1" hidden="1">{"AVALUO DE TEXTO",#N/A,FALSE,"AVALUO";"CALCULOS EN CONDOMINIO",#N/A,FALSE,"CONDOMINIO"}</definedName>
    <definedName name="Lostttt" hidden="1">{"AVALUO DE TEXTO",#N/A,FALSE,"AVALUO";"CALCULOS EN CONDOMINIO",#N/A,FALSE,"CONDOMINIO"}</definedName>
    <definedName name="MEX">DATOS!$C$360:$C$484</definedName>
    <definedName name="MIC">DATOS!$C$821:$C$933</definedName>
    <definedName name="MOR">DATOS!$C$934:$C$969</definedName>
    <definedName name="NAY">DATOS!$C$970:$C$989</definedName>
    <definedName name="NLE">DATOS!$C$990:$C$1040</definedName>
    <definedName name="NUMERO" localSheetId="1" hidden="1">{#N/A,#N/A,FALSE,"AVALUO";#N/A,#N/A,FALSE,"CONDOMINIO";#N/A,#N/A,FALSE,"TDF"}</definedName>
    <definedName name="NUMERO" hidden="1">{#N/A,#N/A,FALSE,"AVALUO";#N/A,#N/A,FALSE,"CONDOMINIO";#N/A,#N/A,FALSE,"TDF"}</definedName>
    <definedName name="OAX">DATOS!$C$1041:$C$1610</definedName>
    <definedName name="PRESTAMOS" localSheetId="1" hidden="1">{#N/A,#N/A,FALSE,"AVALUO";#N/A,#N/A,FALSE,"CONDOMINIO";#N/A,#N/A,FALSE,"TDF"}</definedName>
    <definedName name="PRESTAMOS" hidden="1">{#N/A,#N/A,FALSE,"AVALUO";#N/A,#N/A,FALSE,"CONDOMINIO";#N/A,#N/A,FALSE,"TDF"}</definedName>
    <definedName name="PUE">DATOS!$C$1611:$C$1827</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QRO">DATOS!$C$1828:$C$1845</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OO">DATOS!$C$1846:$C$1856</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IN">DATOS!$C$1915:$C$1932</definedName>
    <definedName name="SLP">DATOS!$C$1857:$C$1914</definedName>
    <definedName name="solver_opt" localSheetId="1" hidden="1">[3]AVALÚO!#REF!</definedName>
    <definedName name="solver_opt" hidden="1">[3]AVALÚO!#REF!</definedName>
    <definedName name="SON">DATOS!$C$1933:$C$2005</definedName>
    <definedName name="TAB">DATOS!$C$2006:$C$2022</definedName>
    <definedName name="TAM">DATOS!$C$2023:$C$2065</definedName>
    <definedName name="_xlnm.Print_Titles" localSheetId="1">AVISO!$1:$4</definedName>
    <definedName name="_xlnm.Print_Titles" localSheetId="0">'SOLICITUD C.C.C. FOV'!$1:$2</definedName>
    <definedName name="TLX">DATOS!$C$2066:$C$2125</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VER">DATOS!$C$2126:$C$2337</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YUC">DATOS!$C$2338:$C$2443</definedName>
    <definedName name="ZAC">DATOS!$C$2069:$C$2125</definedName>
    <definedName name="ZAS">DATOS!$C$2444:$C$2501</definedName>
    <definedName name="zzz" localSheetId="1" hidden="1">{"TEXTO DEL AVALUO",#N/A,TRUE,"AVALUO";"CALCULOS Y DICTAMEN",#N/A,TRUE,"CONDOMINIO"}</definedName>
    <definedName name="zzz" hidden="1">{"TEXTO DEL AVALUO",#N/A,TRUE,"AVALUO";"CALCULOS Y DICTAMEN",#N/A,TRUE,"CONDOMINIO"}</definedName>
    <definedName name="ZZZZ">DATOS!$C$2069:$C$2125</definedName>
  </definedNames>
  <calcPr calcId="162913"/>
</workbook>
</file>

<file path=xl/calcChain.xml><?xml version="1.0" encoding="utf-8"?>
<calcChain xmlns="http://schemas.openxmlformats.org/spreadsheetml/2006/main">
  <c r="AN44" i="1" l="1"/>
  <c r="K111" i="4" s="1"/>
  <c r="AL144" i="1" l="1"/>
  <c r="AN144" i="1"/>
  <c r="AM144" i="1"/>
  <c r="AL150" i="1"/>
  <c r="AN150" i="1"/>
  <c r="AM150" i="1"/>
  <c r="AL156" i="1"/>
  <c r="AN156" i="1"/>
  <c r="AM156" i="1"/>
  <c r="AL162" i="1"/>
  <c r="AN162" i="1"/>
  <c r="AM162" i="1"/>
  <c r="P269" i="1" l="1"/>
  <c r="AD179" i="1"/>
  <c r="AQ89" i="1" l="1"/>
  <c r="Z97" i="1" l="1"/>
  <c r="G97" i="1"/>
  <c r="C97" i="1"/>
  <c r="C95" i="1"/>
  <c r="AE93" i="1"/>
  <c r="Z93" i="1"/>
  <c r="C93" i="1"/>
  <c r="AQ117" i="1" l="1"/>
  <c r="Z77" i="1" l="1"/>
  <c r="Z53" i="1"/>
  <c r="V264" i="1" l="1"/>
  <c r="J100" i="1" l="1"/>
  <c r="C256" i="1"/>
  <c r="C268" i="1"/>
  <c r="C202" i="1" l="1"/>
  <c r="C161" i="1" l="1"/>
  <c r="C155" i="1"/>
  <c r="C149" i="1"/>
  <c r="C143" i="1"/>
  <c r="AL117" i="1" l="1"/>
  <c r="AD122" i="1"/>
  <c r="AP218" i="1" l="1"/>
  <c r="AP83" i="1"/>
  <c r="AP59" i="1"/>
  <c r="AP97" i="1"/>
  <c r="J101" i="1" l="1"/>
  <c r="AL264" i="1" l="1"/>
  <c r="AB99" i="1" s="1"/>
  <c r="C13" i="1" l="1"/>
  <c r="J102" i="1" l="1"/>
  <c r="AD120" i="1"/>
  <c r="AD128" i="1"/>
  <c r="AD126" i="1"/>
  <c r="AD124" i="1"/>
</calcChain>
</file>

<file path=xl/comments1.xml><?xml version="1.0" encoding="utf-8"?>
<comments xmlns="http://schemas.openxmlformats.org/spreadsheetml/2006/main">
  <authors>
    <author>Beatriz Lopez Barata</author>
    <author>Diana Martinez Santa Rosa</author>
  </authors>
  <commentList>
    <comment ref="BK1" authorId="0" shapeId="0">
      <text>
        <r>
          <rPr>
            <b/>
            <sz val="9"/>
            <color indexed="81"/>
            <rFont val="Tahoma"/>
            <family val="2"/>
          </rPr>
          <t>Lista de validación E / I</t>
        </r>
      </text>
    </comment>
    <comment ref="AH3" authorId="1" shapeId="0">
      <text>
        <r>
          <rPr>
            <sz val="8"/>
            <color indexed="81"/>
            <rFont val="Arial"/>
            <family val="2"/>
          </rPr>
          <t>Debe corresponder a la fecha de firma de esta solicitud.</t>
        </r>
      </text>
    </comment>
    <comment ref="L58" authorId="1" shapeId="0">
      <text>
        <r>
          <rPr>
            <sz val="8"/>
            <color indexed="81"/>
            <rFont val="Arial"/>
            <family val="2"/>
          </rPr>
          <t>Seleccione la Ciudad o Estado primero.</t>
        </r>
      </text>
    </comment>
    <comment ref="L82" authorId="1" shapeId="0">
      <text>
        <r>
          <rPr>
            <sz val="8"/>
            <color indexed="81"/>
            <rFont val="Arial"/>
            <family val="2"/>
          </rPr>
          <t>Seleccione la Ciudad o Estado primero.</t>
        </r>
      </text>
    </comment>
    <comment ref="K96" authorId="1" shapeId="0">
      <text>
        <r>
          <rPr>
            <sz val="8"/>
            <color indexed="81"/>
            <rFont val="Arial"/>
            <family val="2"/>
          </rPr>
          <t>Seleccione la Ciudad o Estado primero.</t>
        </r>
      </text>
    </comment>
    <comment ref="J99" authorId="1" shapeId="0">
      <text>
        <r>
          <rPr>
            <sz val="8"/>
            <color indexed="81"/>
            <rFont val="Arial"/>
            <family val="2"/>
          </rPr>
          <t>Los campos se llenan a partir de la fecha de solicitud, capturada al inicio de este documento.</t>
        </r>
      </text>
    </comment>
    <comment ref="L217" authorId="1" shapeId="0">
      <text>
        <r>
          <rPr>
            <sz val="8"/>
            <color indexed="81"/>
            <rFont val="Arial"/>
            <family val="2"/>
          </rPr>
          <t>Seleccione la Ciudad o Estado primero.</t>
        </r>
      </text>
    </comment>
    <comment ref="F264" authorId="1" shapeId="0">
      <text>
        <r>
          <rPr>
            <sz val="8"/>
            <color indexed="81"/>
            <rFont val="Arial"/>
            <family val="2"/>
          </rPr>
          <t>Capture el lugar de firma de esta solicitud.</t>
        </r>
      </text>
    </comment>
    <comment ref="V264" authorId="1" shapeId="0">
      <text>
        <r>
          <rPr>
            <sz val="8"/>
            <color indexed="81"/>
            <rFont val="Arial"/>
            <family val="2"/>
          </rPr>
          <t>Debe coincidir con la fecha de solicitud, que se muestra al inicio de este documento.</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<sst xmlns="http://schemas.openxmlformats.org/spreadsheetml/2006/main" count="2973" uniqueCount="2611">
  <si>
    <t>Edad:</t>
  </si>
  <si>
    <t>RFC:</t>
  </si>
  <si>
    <t>Nacionalidad:</t>
  </si>
  <si>
    <t>Estado Civil:</t>
  </si>
  <si>
    <t>Calle:</t>
  </si>
  <si>
    <t>Colonia:</t>
  </si>
  <si>
    <t>Código Postal:</t>
  </si>
  <si>
    <t>Página Web:</t>
  </si>
  <si>
    <t>Grupo Empresarial:</t>
  </si>
  <si>
    <t>Denominación o Razón Social:</t>
  </si>
  <si>
    <t>Contacto</t>
  </si>
  <si>
    <t>CONFORMES</t>
  </si>
  <si>
    <t>Nombre(s) del(los) Aval(es) y/o Obligado(s) Solidario(s)</t>
  </si>
  <si>
    <t>Firma(s)</t>
  </si>
  <si>
    <t>CURP:</t>
  </si>
  <si>
    <t>Teléfono(s):</t>
  </si>
  <si>
    <t>No. Interior:</t>
  </si>
  <si>
    <t>No. Exterior:</t>
  </si>
  <si>
    <t>Fecha de nacimiento (día/mes/año):</t>
  </si>
  <si>
    <t>% Accionario:</t>
  </si>
  <si>
    <t>Total:</t>
  </si>
  <si>
    <t>Relación con la Empresa o Proyecto:</t>
  </si>
  <si>
    <t>Cargo en la Empresa:</t>
  </si>
  <si>
    <t>DECLARACIONES</t>
  </si>
  <si>
    <t>LEY DE INSTITUCIONES DE CRÉDITO</t>
  </si>
  <si>
    <t xml:space="preserve"> </t>
  </si>
  <si>
    <t>Ventas Netas Anuales del
 Último Ejercicio Fiscal:</t>
  </si>
  <si>
    <t>¿La empresa cuenta con calificación de alguna(s) agencia(s) calificadora(s)?</t>
  </si>
  <si>
    <t>E</t>
  </si>
  <si>
    <t>I</t>
  </si>
  <si>
    <t>Cargo</t>
  </si>
  <si>
    <t>PARA USO EXCLUSIVO DE LA INSTITUCIÓN</t>
  </si>
  <si>
    <t>No. Ofna./Suc.</t>
  </si>
  <si>
    <t>Nombre de la Oficina de Atención o Sucursal:</t>
  </si>
  <si>
    <t>País de nacimiento:</t>
  </si>
  <si>
    <t>Ocupación, profesión, actividad o giro del negocio al que se dedica:</t>
  </si>
  <si>
    <t>No. de Serie Firma Electrónica Avanzada:</t>
  </si>
  <si>
    <t>Nombre de los 3 Principales Clientes</t>
  </si>
  <si>
    <t>Porcentaje de Concentración en las Ventas Totales
 (Último Ejercicio)</t>
  </si>
  <si>
    <t>1.</t>
  </si>
  <si>
    <t>2.</t>
  </si>
  <si>
    <t>3.</t>
  </si>
  <si>
    <t>1. DATOS DE LA OFICINA DE ATENCIÓN O SUCURSAL</t>
  </si>
  <si>
    <t>Ciudad o Estado:</t>
  </si>
  <si>
    <t>No. Solicitud (ID Operación):</t>
  </si>
  <si>
    <t>IMPORTE CAPITAL SOCIAL (sin decimales):</t>
  </si>
  <si>
    <t>Fecha de Constitución:</t>
  </si>
  <si>
    <t>Giro Mercantil, Actividad u Objeto Social:</t>
  </si>
  <si>
    <t>DOMICILIO Calle:</t>
  </si>
  <si>
    <t>Correo Electrónico:</t>
  </si>
  <si>
    <t>4.</t>
  </si>
  <si>
    <t>I.</t>
  </si>
  <si>
    <t xml:space="preserve">Las personas físicas o morales que posean directa o indirectamente el control del dos por ciento o más de los títulos representativos del capital de la B.I.M. </t>
  </si>
  <si>
    <t>II.</t>
  </si>
  <si>
    <t xml:space="preserve">Los miembros del consejo de administración de B.I.M. </t>
  </si>
  <si>
    <t>III.</t>
  </si>
  <si>
    <t xml:space="preserve">Los cónyuges y las personas que tengan parentesco por consanguinidad o afinidad en línea recta en primer grado o en línea transversal en segundo grado, o civil, con las personas señaladas en las fracciones anteriores; </t>
  </si>
  <si>
    <t>IV.</t>
  </si>
  <si>
    <t>Las personas distintas a los funcionarios o empleados que con su firma puedan obligar a la institución;</t>
  </si>
  <si>
    <t>V.</t>
  </si>
  <si>
    <t>VI.</t>
  </si>
  <si>
    <t>Las personas morales en las que los funcionarios de B.I.M. sean consejeros o administradores u ocupen cualquiera de los tres primeros niveles jerárquicos en dichas personas morales, y</t>
  </si>
  <si>
    <t>VII.</t>
  </si>
  <si>
    <t>Las personas morales en las que cualquiera de las personas señaladas en las fracciones anteriores; así como los funcionarios o empleados de B.I.M. o las personas que ostenten algún cargo, mandato, comisión o cualquier otro título jurídico que B.I.M. les hubiere concedido; posean directa o indirectamente el control del diez por ciento o más de los títulos representativos del capital de dichas personas morales, o bien, en las que tengan poder de mando.</t>
  </si>
  <si>
    <t>VIII.</t>
  </si>
  <si>
    <t>Se considera persona relacionadas a las personas mencionadas en las fracciones anteriores actuando a través de cualquier persona o fideicomiso.</t>
  </si>
  <si>
    <t xml:space="preserve">DECLARO BAJO PROTESTA DE DECIR VERDAD QUE: </t>
  </si>
  <si>
    <t>5.</t>
  </si>
  <si>
    <t>Importe de Crédito Solicitado sin decimales:</t>
  </si>
  <si>
    <t>Plazo del Crédito Solicitado (en meses):</t>
  </si>
  <si>
    <t>Fecha de solicitud (dd/mm/aaaa):</t>
  </si>
  <si>
    <t>Nombre(s), Apellido Paterno, Apellido Materno:</t>
  </si>
  <si>
    <t xml:space="preserve">Las personas morales, así como los consejeros y funcionarios de éstas, en las que B.I.M. posea directa o indirectamente el control del diez por ciento o más de los títulos representativos de su capital.
</t>
  </si>
  <si>
    <t xml:space="preserve">Favor de declarar si sabe que la empresa que usted representa y/o los accionistas de ésta, son personas relacionadas con B.I.M., a este respecto el artículo 73 de la Ley de Instituciones de Crédito, establece que son personas relacionadas: </t>
  </si>
  <si>
    <t>Lugar de nacimiento:</t>
  </si>
  <si>
    <t>Categoría de Vivienda</t>
  </si>
  <si>
    <t>Interés Social</t>
  </si>
  <si>
    <t>Media</t>
  </si>
  <si>
    <t>Residencial</t>
  </si>
  <si>
    <t>Residencial Plus</t>
  </si>
  <si>
    <t>Número:</t>
  </si>
  <si>
    <t>Correo Electrónico para Facturación:</t>
  </si>
  <si>
    <t>Correo Electrónico para envío de Estados de Cuenta:</t>
  </si>
  <si>
    <t>Nombre(s), Apellido Paterno, Apellido Materno (sin abreviaturas):</t>
  </si>
  <si>
    <t xml:space="preserve">* En su caso indicar el régimen: </t>
  </si>
  <si>
    <t>Concepto</t>
  </si>
  <si>
    <t>Año</t>
  </si>
  <si>
    <t>3. DATOS DEL CONTACTO PARA EL TRÁMITE</t>
  </si>
  <si>
    <r>
      <t xml:space="preserve">(1) Este número corresponde al número de Empleados que iniciaron el año y permanecieron  todo el año laborando en la empresa, sin considerar las nuevas contrataciones. Este número no debe exceder el número inicial de Empleados.
Ejemplo: Al 1 de Enero del 2014 la empresa cuenta con una plantilla de </t>
    </r>
    <r>
      <rPr>
        <b/>
        <sz val="8"/>
        <rFont val="Arial"/>
        <family val="2"/>
      </rPr>
      <t>15 empleados</t>
    </r>
    <r>
      <rPr>
        <sz val="8"/>
        <rFont val="Arial"/>
        <family val="2"/>
      </rPr>
      <t xml:space="preserve">, de los cuales se dan de baja </t>
    </r>
    <r>
      <rPr>
        <b/>
        <sz val="8"/>
        <rFont val="Arial"/>
        <family val="2"/>
      </rPr>
      <t>2 empleados;</t>
    </r>
    <r>
      <rPr>
        <sz val="8"/>
        <rFont val="Arial"/>
        <family val="2"/>
      </rPr>
      <t xml:space="preserve"> y se contratan a 5 nuevos empleados; por lo tanto se registran los </t>
    </r>
    <r>
      <rPr>
        <b/>
        <sz val="8"/>
        <rFont val="Arial"/>
        <family val="2"/>
      </rPr>
      <t>13 empleados</t>
    </r>
    <r>
      <rPr>
        <sz val="8"/>
        <rFont val="Arial"/>
        <family val="2"/>
      </rPr>
      <t xml:space="preserve"> que iniciaron y permanecieron en el año.</t>
    </r>
  </si>
  <si>
    <t>Número de Empleados que iniciaron el año</t>
  </si>
  <si>
    <t>SECTOR:</t>
  </si>
  <si>
    <t>Nombre del Director General:</t>
  </si>
  <si>
    <t>Personas que le reportan directamente:</t>
  </si>
  <si>
    <t>Nota: Favor de omitir a las Secretarias, Mensajeros, etc.</t>
  </si>
  <si>
    <t>Se trata:</t>
  </si>
  <si>
    <t>En caso afirmativo:</t>
  </si>
  <si>
    <t>Cotización en Bolsa</t>
  </si>
  <si>
    <t>¿Forma parte de algún Grupo de interés común, donde alguna empresa cumpla el punto anterior?</t>
  </si>
  <si>
    <t>Indicar nombre de la empresa:</t>
  </si>
  <si>
    <t>¿Cotiza en Bolsa?</t>
  </si>
  <si>
    <t>Indicar las Claves de Pizarra:</t>
  </si>
  <si>
    <t>NOMBRE Y FIRMA:</t>
  </si>
  <si>
    <t>014</t>
  </si>
  <si>
    <t>020</t>
  </si>
  <si>
    <t>003</t>
  </si>
  <si>
    <t>009</t>
  </si>
  <si>
    <t>021</t>
  </si>
  <si>
    <t>001</t>
  </si>
  <si>
    <t>016</t>
  </si>
  <si>
    <t>012</t>
  </si>
  <si>
    <t>002</t>
  </si>
  <si>
    <t>004</t>
  </si>
  <si>
    <t>006</t>
  </si>
  <si>
    <t>005</t>
  </si>
  <si>
    <t>040</t>
  </si>
  <si>
    <t>030</t>
  </si>
  <si>
    <t>033</t>
  </si>
  <si>
    <t>De la persona identificada en la sección de arriba, favor de complementar sus datos:</t>
  </si>
  <si>
    <t>Nota *: En caso de capturar la FIEL será necesario anexar una copia de la misma.</t>
  </si>
  <si>
    <t>No. de Serie Firma Electrónica Avanzada*:</t>
  </si>
  <si>
    <t>Lugar</t>
  </si>
  <si>
    <t>y  Fecha de firma</t>
  </si>
  <si>
    <t>enero</t>
  </si>
  <si>
    <t>febrero</t>
  </si>
  <si>
    <t>marzo</t>
  </si>
  <si>
    <t>abril</t>
  </si>
  <si>
    <t>mayo</t>
  </si>
  <si>
    <t>junio</t>
  </si>
  <si>
    <t>julio</t>
  </si>
  <si>
    <t>agosto</t>
  </si>
  <si>
    <t>septiembre</t>
  </si>
  <si>
    <t>octubre</t>
  </si>
  <si>
    <t>noviembre</t>
  </si>
  <si>
    <t>diciembre</t>
  </si>
  <si>
    <t>Nombre(s), Apellido Paterno, Apellido Materno o Razón Social:</t>
  </si>
  <si>
    <t>Tipo de Persona:</t>
  </si>
  <si>
    <t>Representado por:</t>
  </si>
  <si>
    <t xml:space="preserve">Ciudad o Estado </t>
  </si>
  <si>
    <t xml:space="preserve">Estado </t>
  </si>
  <si>
    <t>Abreviatura</t>
  </si>
  <si>
    <t>Municipios</t>
  </si>
  <si>
    <t>Aguascalientes</t>
  </si>
  <si>
    <t>AGS</t>
  </si>
  <si>
    <t>Asientos</t>
  </si>
  <si>
    <t>Calvillo</t>
  </si>
  <si>
    <t>Cosío</t>
  </si>
  <si>
    <t>Jesús María</t>
  </si>
  <si>
    <t>Pabellón de Arteaga</t>
  </si>
  <si>
    <t>Rincón de Romos</t>
  </si>
  <si>
    <t>San José de Gracia</t>
  </si>
  <si>
    <t>Tepezalá</t>
  </si>
  <si>
    <t>El Llano</t>
  </si>
  <si>
    <t>San Francisco de los Romo</t>
  </si>
  <si>
    <t>Baja California</t>
  </si>
  <si>
    <t>BCN</t>
  </si>
  <si>
    <t>Ensenada</t>
  </si>
  <si>
    <t>Mexicali</t>
  </si>
  <si>
    <t>Tecate</t>
  </si>
  <si>
    <t>Tijuana</t>
  </si>
  <si>
    <t>Playas de Rosarito</t>
  </si>
  <si>
    <t>San Quintín</t>
  </si>
  <si>
    <t>San Felipe</t>
  </si>
  <si>
    <t>Baja California Sur</t>
  </si>
  <si>
    <t>BCS</t>
  </si>
  <si>
    <t>Comondú</t>
  </si>
  <si>
    <t>Mulegé</t>
  </si>
  <si>
    <t>La Paz</t>
  </si>
  <si>
    <t>Los Cabos</t>
  </si>
  <si>
    <t>Loreto</t>
  </si>
  <si>
    <t>Campeche</t>
  </si>
  <si>
    <t>CAM</t>
  </si>
  <si>
    <t>Calkiní</t>
  </si>
  <si>
    <t>Carmen</t>
  </si>
  <si>
    <t>Champotón</t>
  </si>
  <si>
    <t>Hecelchakán</t>
  </si>
  <si>
    <t>Hopelchén</t>
  </si>
  <si>
    <t>Palizada</t>
  </si>
  <si>
    <t>Tenabo</t>
  </si>
  <si>
    <t>Escárcega</t>
  </si>
  <si>
    <t>Calakmul</t>
  </si>
  <si>
    <t>Candelaria</t>
  </si>
  <si>
    <t>Seybaplaya</t>
  </si>
  <si>
    <t>Dzitbalché</t>
  </si>
  <si>
    <t>Chiapas</t>
  </si>
  <si>
    <t>CHP</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</si>
  <si>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</si>
  <si>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</si>
  <si>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</si>
  <si>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</si>
  <si>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</si>
  <si>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</si>
  <si>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</si>
  <si>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</si>
  <si>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</si>
  <si>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</si>
  <si>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</si>
  <si>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</si>
  <si>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</si>
  <si>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</si>
  <si>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Bochil</t>
  </si>
  <si>
    <t>El Bosque</t>
  </si>
  <si>
    <t>Cacahoatán</t>
  </si>
  <si>
    <t>Catazajá</t>
  </si>
  <si>
    <t>Chalchihuitán</t>
  </si>
  <si>
    <t>Chamula</t>
  </si>
  <si>
    <t>Chanal</t>
  </si>
  <si>
    <t>Chapultenango</t>
  </si>
  <si>
    <t>Chenalhó</t>
  </si>
  <si>
    <t>Chiapa De Corzo</t>
  </si>
  <si>
    <t>Chiapilla</t>
  </si>
  <si>
    <t>Chicoasén</t>
  </si>
  <si>
    <t>Chicomuselo</t>
  </si>
  <si>
    <t>Chilón</t>
  </si>
  <si>
    <t>Cintalapa</t>
  </si>
  <si>
    <t>Coapilla</t>
  </si>
  <si>
    <t>Comitán De Domínguez</t>
  </si>
  <si>
    <t>La Concordia</t>
  </si>
  <si>
    <t>Copainalá</t>
  </si>
  <si>
    <t>Escuintla</t>
  </si>
  <si>
    <t>Francisco León</t>
  </si>
  <si>
    <t>Frontera Comalapa</t>
  </si>
  <si>
    <t>Frontera Hidalgo</t>
  </si>
  <si>
    <t>La Grandeza</t>
  </si>
  <si>
    <t>Huhuetán</t>
  </si>
  <si>
    <t>Huixtán</t>
  </si>
  <si>
    <t>Huitiupán</t>
  </si>
  <si>
    <t>Huixtla</t>
  </si>
  <si>
    <t>La Independencia</t>
  </si>
  <si>
    <t>Ixhuatán</t>
  </si>
  <si>
    <t>Ixtacomitán</t>
  </si>
  <si>
    <t>Ixtapa</t>
  </si>
  <si>
    <t>Ixtapangajoya</t>
  </si>
  <si>
    <t>Jiquipilas</t>
  </si>
  <si>
    <t>Jitotol</t>
  </si>
  <si>
    <t>Juárez</t>
  </si>
  <si>
    <t>Larráinzar</t>
  </si>
  <si>
    <t>La Libertad</t>
  </si>
  <si>
    <t>Mapastepec</t>
  </si>
  <si>
    <t>Las Margaritas</t>
  </si>
  <si>
    <t>Maravilla Tenejapa</t>
  </si>
  <si>
    <t>Marqués De Comillas</t>
  </si>
  <si>
    <t>Mazapa De Madero</t>
  </si>
  <si>
    <t>Mazatán</t>
  </si>
  <si>
    <t>Metapa</t>
  </si>
  <si>
    <t>Mitontic</t>
  </si>
  <si>
    <t>Montecristo De Guerrero</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</si>
  <si>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</si>
  <si>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</si>
  <si>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</si>
  <si>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</si>
  <si>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</si>
  <si>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</si>
  <si>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</si>
  <si>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</si>
  <si>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</si>
  <si>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</si>
  <si>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</si>
  <si>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</si>
  <si>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</si>
  <si>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</si>
  <si>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Pueblo Nuevo Solistahuacán</t>
  </si>
  <si>
    <t>Rayón</t>
  </si>
  <si>
    <t>Reforma</t>
  </si>
  <si>
    <t>Las Rosas</t>
  </si>
  <si>
    <t>Sabanilla</t>
  </si>
  <si>
    <t>Salto De Agua</t>
  </si>
  <si>
    <t>San Andrés Duraznal</t>
  </si>
  <si>
    <t>San Cristobal De Las Casas</t>
  </si>
  <si>
    <t>San Fernando</t>
  </si>
  <si>
    <t>San Juan Cancuc</t>
  </si>
  <si>
    <t>San Lucas</t>
  </si>
  <si>
    <t>Santiago El Pinar</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</si>
  <si>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</si>
  <si>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</si>
  <si>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</si>
  <si>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</si>
  <si>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</si>
  <si>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</si>
  <si>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</si>
  <si>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</si>
  <si>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</si>
  <si>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</si>
  <si>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</si>
  <si>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</si>
  <si>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</si>
  <si>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</si>
  <si>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</si>
  <si>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</si>
  <si>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</si>
  <si>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</si>
  <si>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</si>
  <si>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</si>
  <si>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</si>
  <si>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</si>
  <si>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</si>
  <si>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</si>
  <si>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</si>
  <si>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</si>
  <si>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Comaltitlán</t>
  </si>
  <si>
    <t>Villa Corzo</t>
  </si>
  <si>
    <t>Villaflores</t>
  </si>
  <si>
    <t>Yajalón</t>
  </si>
  <si>
    <t>Zinacantán</t>
  </si>
  <si>
    <t>Chihuahua</t>
  </si>
  <si>
    <t>CHI</t>
  </si>
  <si>
    <t>Ahumada</t>
  </si>
  <si>
    <t>Allende</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</si>
  <si>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</si>
  <si>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</si>
  <si>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</si>
  <si>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</si>
  <si>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</si>
  <si>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</si>
  <si>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</si>
  <si>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</si>
  <si>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</si>
  <si>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</si>
  <si>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</si>
  <si>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</si>
  <si>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</si>
  <si>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Cuauhtémoc</t>
  </si>
  <si>
    <t>Cusihuiriachi</t>
  </si>
  <si>
    <t>Chínipas</t>
  </si>
  <si>
    <t>Delicias</t>
  </si>
  <si>
    <t>Dr. Belisario Domínguez</t>
  </si>
  <si>
    <t>Galeana</t>
  </si>
  <si>
    <t>Santa Isabel</t>
  </si>
  <si>
    <t>Gómez Farías</t>
  </si>
  <si>
    <t>Gran Morelos</t>
  </si>
  <si>
    <t>Guachochi</t>
  </si>
  <si>
    <t>Guadalupe</t>
  </si>
  <si>
    <t>Guadalupe y Calvo</t>
  </si>
  <si>
    <t>Guazapares</t>
  </si>
  <si>
    <t>Guerrero</t>
  </si>
  <si>
    <t>Hidalgo del Parral</t>
  </si>
  <si>
    <t>Huejotitán</t>
  </si>
  <si>
    <t>Ignacio Zaragoza</t>
  </si>
  <si>
    <t>Janos</t>
  </si>
  <si>
    <t>Jiménez</t>
  </si>
  <si>
    <t>Julimes</t>
  </si>
  <si>
    <t>López</t>
  </si>
  <si>
    <t>Madera</t>
  </si>
  <si>
    <t>Maguarichi</t>
  </si>
  <si>
    <t>Manuel Benavides</t>
  </si>
  <si>
    <t>Matachí</t>
  </si>
  <si>
    <t>Matamoros</t>
  </si>
  <si>
    <t>Meoqui</t>
  </si>
  <si>
    <t>Morelos</t>
  </si>
  <si>
    <t>Moris</t>
  </si>
  <si>
    <t>Namiquipa</t>
  </si>
  <si>
    <t>Nonoava</t>
  </si>
  <si>
    <t>Nuevo Casas Grandes</t>
  </si>
  <si>
    <t>Ocampo</t>
  </si>
  <si>
    <t>Ojinaga</t>
  </si>
  <si>
    <t>Práxedis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</si>
  <si>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</si>
  <si>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</si>
  <si>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</si>
  <si>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</si>
  <si>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</si>
  <si>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</si>
  <si>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</si>
  <si>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</si>
  <si>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</si>
  <si>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</si>
  <si>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</si>
  <si>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</si>
  <si>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</si>
  <si>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</si>
  <si>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Ciudad de México</t>
  </si>
  <si>
    <t>DIF</t>
  </si>
  <si>
    <t>Álvaro Obregon</t>
  </si>
  <si>
    <t>Azcapotzalco</t>
  </si>
  <si>
    <t>Benito Juarez</t>
  </si>
  <si>
    <t>Coyoacan</t>
  </si>
  <si>
    <t xml:space="preserve">Cuajimalpa de Morelos </t>
  </si>
  <si>
    <t>Gustavo A. Madero</t>
  </si>
  <si>
    <t>Iztacalco</t>
  </si>
  <si>
    <t>Iztapalapa</t>
  </si>
  <si>
    <t>La Magdalena Contreras</t>
  </si>
  <si>
    <t>Miguel Hidalgo</t>
  </si>
  <si>
    <t>Milpa Alta</t>
  </si>
  <si>
    <t>Tláhuac</t>
  </si>
  <si>
    <t>Tlalpan</t>
  </si>
  <si>
    <t xml:space="preserve">Xochimilco </t>
  </si>
  <si>
    <t>Coahuila</t>
  </si>
  <si>
    <t>COA</t>
  </si>
  <si>
    <t>Abasolo</t>
  </si>
  <si>
    <t>Acuña</t>
  </si>
  <si>
    <t>Arteaga</t>
  </si>
  <si>
    <t>Candela</t>
  </si>
  <si>
    <t>Castaños</t>
  </si>
  <si>
    <t>Cuatrociénegas</t>
  </si>
  <si>
    <t>Escobedo</t>
  </si>
  <si>
    <t>Francisco I. Madero</t>
  </si>
  <si>
    <t>Frontera</t>
  </si>
  <si>
    <t>General Cepeda</t>
  </si>
  <si>
    <t>Hidalgo</t>
  </si>
  <si>
    <t>Lamadrid</t>
  </si>
  <si>
    <t>Monclova</t>
  </si>
  <si>
    <t>Múzquiz</t>
  </si>
  <si>
    <t>Nadadores</t>
  </si>
  <si>
    <t>Nava</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</si>
  <si>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</si>
  <si>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</si>
  <si>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</si>
  <si>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</si>
  <si>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</si>
  <si>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</si>
  <si>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</si>
  <si>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</si>
  <si>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</si>
  <si>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</si>
  <si>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</si>
  <si>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</si>
  <si>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</si>
  <si>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</si>
  <si>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</si>
  <si>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Colima</t>
  </si>
  <si>
    <t>COL</t>
  </si>
  <si>
    <t>Armería</t>
  </si>
  <si>
    <t>Comala</t>
  </si>
  <si>
    <t>Coquimatlán</t>
  </si>
  <si>
    <t>Ixtlahuacán</t>
  </si>
  <si>
    <t>Manzanillo</t>
  </si>
  <si>
    <t>Minatitlán</t>
  </si>
  <si>
    <t>Tecomán</t>
  </si>
  <si>
    <t>Villa de Álvarez</t>
  </si>
  <si>
    <t>Durango</t>
  </si>
  <si>
    <t>DUR</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</si>
  <si>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</si>
  <si>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</si>
  <si>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</si>
  <si>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</si>
  <si>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</si>
  <si>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</si>
  <si>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</si>
  <si>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</si>
  <si>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</si>
  <si>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</si>
  <si>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</si>
  <si>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</si>
  <si>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</si>
  <si>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</si>
  <si>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</si>
  <si>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</si>
  <si>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</si>
  <si>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</si>
  <si>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</si>
  <si>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</si>
  <si>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</si>
  <si>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</si>
  <si>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</si>
  <si>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</si>
  <si>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</si>
  <si>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</si>
  <si>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</si>
  <si>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</si>
  <si>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</si>
  <si>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</si>
  <si>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</si>
  <si>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</si>
  <si>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</si>
  <si>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</si>
  <si>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</si>
  <si>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</si>
  <si>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Guanajuato</t>
  </si>
  <si>
    <t>GTO</t>
  </si>
  <si>
    <t>Acambaro</t>
  </si>
  <si>
    <t>Apaseo El Alto</t>
  </si>
  <si>
    <t>Apaseo El Grande</t>
  </si>
  <si>
    <t>Atarjea</t>
  </si>
  <si>
    <t>Celaya</t>
  </si>
  <si>
    <t>Manuel Doblado</t>
  </si>
  <si>
    <t>Comonfort</t>
  </si>
  <si>
    <t xml:space="preserve"> Coroneo</t>
  </si>
  <si>
    <t>Cortazar</t>
  </si>
  <si>
    <t>Cueramaro</t>
  </si>
  <si>
    <t>Doctor Mora</t>
  </si>
  <si>
    <t>Dolores Hidalgo</t>
  </si>
  <si>
    <t>Huanimaro</t>
  </si>
  <si>
    <t>Irapuato</t>
  </si>
  <si>
    <t>Jaral Del Progreso</t>
  </si>
  <si>
    <t>Jerecuaro</t>
  </si>
  <si>
    <t>Leon</t>
  </si>
  <si>
    <t>Moroleon</t>
  </si>
  <si>
    <t>Penjamo</t>
  </si>
  <si>
    <t>Purisima Del Rincon</t>
  </si>
  <si>
    <t>Romita</t>
  </si>
  <si>
    <t>Salamanca</t>
  </si>
  <si>
    <t>Salvatierra</t>
  </si>
  <si>
    <t>San Diego De La Union</t>
  </si>
  <si>
    <t>San Francisco Del Rincon</t>
  </si>
  <si>
    <t>San Jose Iturbide</t>
  </si>
  <si>
    <t>San Luis De La Paz</t>
  </si>
  <si>
    <t>Santa Catarina</t>
  </si>
  <si>
    <t>Santa Cruz De Juventino Rosas</t>
  </si>
  <si>
    <t>Santiago Maravatio</t>
  </si>
  <si>
    <t>Silao</t>
  </si>
  <si>
    <t>Tarandacuao</t>
  </si>
  <si>
    <t>Tarimoro</t>
  </si>
  <si>
    <t>Tierra Blanca</t>
  </si>
  <si>
    <t>Uriangato</t>
  </si>
  <si>
    <t>Valle De Santiago</t>
  </si>
  <si>
    <t>Victoria</t>
  </si>
  <si>
    <t>Villagran</t>
  </si>
  <si>
    <t>Xichu</t>
  </si>
  <si>
    <t>Yuriria</t>
  </si>
  <si>
    <t>GRO</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</si>
  <si>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</si>
  <si>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</si>
  <si>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</si>
  <si>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</si>
  <si>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</si>
  <si>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</si>
  <si>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</si>
  <si>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</si>
  <si>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</si>
  <si>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</si>
  <si>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</si>
  <si>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</si>
  <si>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</si>
  <si>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</si>
  <si>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</si>
  <si>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</si>
  <si>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Chilapa de Álvarez</t>
  </si>
  <si>
    <t>Chilpancingo de los Bravo</t>
  </si>
  <si>
    <t>Coahuayutla de José María Izazaga</t>
  </si>
  <si>
    <t>Cochoapa el Grande</t>
  </si>
  <si>
    <t>Cocula</t>
  </si>
  <si>
    <t>Copala</t>
  </si>
  <si>
    <t>Copalillo</t>
  </si>
  <si>
    <t>Copanatoyac</t>
  </si>
  <si>
    <t>Coyuca de Benítez</t>
  </si>
  <si>
    <t>Coyuca de Catalán</t>
  </si>
  <si>
    <t>Cuajinicuilapa</t>
  </si>
  <si>
    <t>Cualác</t>
  </si>
  <si>
    <t>Cuautepec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</si>
  <si>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</si>
  <si>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</si>
  <si>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</si>
  <si>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</si>
  <si>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</si>
  <si>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</si>
  <si>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</si>
  <si>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</si>
  <si>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</si>
  <si>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</si>
  <si>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</si>
  <si>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</si>
  <si>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Azueta</t>
  </si>
  <si>
    <t>José Joaquín de Herrera</t>
  </si>
  <si>
    <t>Juan R. Escudero</t>
  </si>
  <si>
    <t>Juchitán</t>
  </si>
  <si>
    <t>La Unión de Isidoro Montes de Oca</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</si>
  <si>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</si>
  <si>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</si>
  <si>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</si>
  <si>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</si>
  <si>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</si>
  <si>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</si>
  <si>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</si>
  <si>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</si>
  <si>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</si>
  <si>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</si>
  <si>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</si>
  <si>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</si>
  <si>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</si>
  <si>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</si>
  <si>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</si>
  <si>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</si>
  <si>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</si>
  <si>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Técpan de Galeana</t>
  </si>
  <si>
    <t>Tecoanapa</t>
  </si>
  <si>
    <t>Teloloapan</t>
  </si>
  <si>
    <t>Tepecoacuilco de Trujano</t>
  </si>
  <si>
    <t>Tetipac</t>
  </si>
  <si>
    <t>Tixtla de Guerrero</t>
  </si>
  <si>
    <t>Tlacoachistlahuaca</t>
  </si>
  <si>
    <t>Tlacoapa</t>
  </si>
  <si>
    <t>Tlalchapa</t>
  </si>
  <si>
    <t>Tlalixtaquilla de Maldonado</t>
  </si>
  <si>
    <t>Tlapa de Comonfort</t>
  </si>
  <si>
    <t>Tlapehuala</t>
  </si>
  <si>
    <t>Xalpatláhuac</t>
  </si>
  <si>
    <t>Xochihuehuetlán</t>
  </si>
  <si>
    <t>Xochistlahuaca</t>
  </si>
  <si>
    <t>Zapotitlán Tablas</t>
  </si>
  <si>
    <t>Zirándaro</t>
  </si>
  <si>
    <t>Zitlala</t>
  </si>
  <si>
    <t>HGO</t>
  </si>
  <si>
    <t>Acatlan</t>
  </si>
  <si>
    <t>Acaxochitlan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</si>
  <si>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</si>
  <si>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</si>
  <si>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</si>
  <si>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</si>
  <si>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</si>
  <si>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</si>
  <si>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</si>
  <si>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</si>
  <si>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</si>
  <si>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</si>
  <si>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</si>
  <si>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</si>
  <si>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</si>
  <si>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</si>
  <si>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</si>
  <si>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Chapulhuacan</t>
  </si>
  <si>
    <t>Chilcuautla</t>
  </si>
  <si>
    <t>Eloxochitlan</t>
  </si>
  <si>
    <t>Emiliano Zapata</t>
  </si>
  <si>
    <t>Epazoyucan</t>
  </si>
  <si>
    <t>Huasca De Ocampo</t>
  </si>
  <si>
    <t>Huautla</t>
  </si>
  <si>
    <t>Huazalingo</t>
  </si>
  <si>
    <t>Huehuetla</t>
  </si>
  <si>
    <t>Huejutla De Reyes</t>
  </si>
  <si>
    <t>Huichapan</t>
  </si>
  <si>
    <t>Ixmiquilpan</t>
  </si>
  <si>
    <t>Jacala De Ledezma</t>
  </si>
  <si>
    <t>Jaltocan</t>
  </si>
  <si>
    <t>Juarez Hidalgo</t>
  </si>
  <si>
    <t>Lolotla</t>
  </si>
  <si>
    <t>Metepec</t>
  </si>
  <si>
    <t>San Agustin Metzquititlan</t>
  </si>
  <si>
    <t>Metztitlan</t>
  </si>
  <si>
    <t>Mineral Del Chico</t>
  </si>
  <si>
    <t>Mineral Del Monte</t>
  </si>
  <si>
    <t>La Mision</t>
  </si>
  <si>
    <t>Mixquiahuala De Juarez</t>
  </si>
  <si>
    <t>Molango De Escamilla</t>
  </si>
  <si>
    <t>Nicolas Flores</t>
  </si>
  <si>
    <t>Nopala De Villagran</t>
  </si>
  <si>
    <t>Omitlan De Juarez</t>
  </si>
  <si>
    <t>San Felipe Orizatlan</t>
  </si>
  <si>
    <t>Pacula</t>
  </si>
  <si>
    <t>Pachuca De Soto</t>
  </si>
  <si>
    <t>Pisaflores</t>
  </si>
  <si>
    <t>Progreso De Obregon</t>
  </si>
  <si>
    <t>Mineral De La Reforma</t>
  </si>
  <si>
    <t>San Agustin Tlaxiaca</t>
  </si>
  <si>
    <t>San Bartolo Tutotepec</t>
  </si>
  <si>
    <t>San Salvador</t>
  </si>
  <si>
    <t>Santiago De Anaya</t>
  </si>
  <si>
    <t>Santiago Tulantepec De Lugo Guerrero</t>
  </si>
  <si>
    <t>Singuilucan</t>
  </si>
  <si>
    <t>Tasquillo</t>
  </si>
  <si>
    <t>Tecozautla</t>
  </si>
  <si>
    <t>Tenango De Doria</t>
  </si>
  <si>
    <t>Tepeapulco</t>
  </si>
  <si>
    <t>Tepehuacan De Guerrero</t>
  </si>
  <si>
    <t>Tepeji Del Rio De Ocampo</t>
  </si>
  <si>
    <t>Tepetitlan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</si>
  <si>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</si>
  <si>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</si>
  <si>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</si>
  <si>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</si>
  <si>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</si>
  <si>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</si>
  <si>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</si>
  <si>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</si>
  <si>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</si>
  <si>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</si>
  <si>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</si>
  <si>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</si>
  <si>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</si>
  <si>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</si>
  <si>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Xochicoatlan</t>
  </si>
  <si>
    <t>Yahualica</t>
  </si>
  <si>
    <t>Zacualtipan De Angeles</t>
  </si>
  <si>
    <t>Zapotlan De Juarez</t>
  </si>
  <si>
    <t>Zempoala</t>
  </si>
  <si>
    <t>Zimapan</t>
  </si>
  <si>
    <t>Jalisco</t>
  </si>
  <si>
    <t>JAL</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</si>
  <si>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</si>
  <si>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</si>
  <si>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</si>
  <si>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</si>
  <si>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</si>
  <si>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</si>
  <si>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</si>
  <si>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</si>
  <si>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</si>
  <si>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</si>
  <si>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</si>
  <si>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</si>
  <si>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</si>
  <si>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</si>
  <si>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</si>
  <si>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</si>
  <si>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</si>
  <si>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</si>
  <si>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</si>
  <si>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</si>
  <si>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</si>
  <si>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</si>
  <si>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</si>
  <si>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</si>
  <si>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</si>
  <si>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Barragán</t>
  </si>
  <si>
    <t>Cuautla</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</si>
  <si>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</si>
  <si>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</si>
  <si>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</si>
  <si>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</si>
  <si>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</si>
  <si>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</si>
  <si>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</si>
  <si>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</si>
  <si>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</si>
  <si>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</si>
  <si>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</si>
  <si>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</si>
  <si>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</si>
  <si>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Membrillos</t>
  </si>
  <si>
    <t>Ixtlahuacán del Río</t>
  </si>
  <si>
    <t>Jalostotitlán</t>
  </si>
  <si>
    <t>Jamay</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</si>
  <si>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</si>
  <si>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</si>
  <si>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</si>
  <si>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</si>
  <si>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</si>
  <si>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</si>
  <si>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</si>
  <si>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</si>
  <si>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</si>
  <si>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</si>
  <si>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</si>
  <si>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</si>
  <si>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</si>
  <si>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</si>
  <si>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</si>
  <si>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</si>
  <si>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</si>
  <si>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</si>
  <si>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</si>
  <si>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</si>
  <si>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</si>
  <si>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</si>
  <si>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</si>
  <si>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</si>
  <si>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</si>
  <si>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</si>
  <si>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</si>
  <si>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Martín de Bolaños</t>
  </si>
  <si>
    <t>San Martín Hidalgo</t>
  </si>
  <si>
    <t>San Miguel el Alto</t>
  </si>
  <si>
    <t>San Pedro Tlaquepaque</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</si>
  <si>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</si>
  <si>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</si>
  <si>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</si>
  <si>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</si>
  <si>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</si>
  <si>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</si>
  <si>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</si>
  <si>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</si>
  <si>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</si>
  <si>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</si>
  <si>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</si>
  <si>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</si>
  <si>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</si>
  <si>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</si>
  <si>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</si>
  <si>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</si>
  <si>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</si>
  <si>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</si>
  <si>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</si>
  <si>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</si>
  <si>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</si>
  <si>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</si>
  <si>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</si>
  <si>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</si>
  <si>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</si>
  <si>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</si>
  <si>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</si>
  <si>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</si>
  <si>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</si>
  <si>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</si>
  <si>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</si>
  <si>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</si>
  <si>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</si>
  <si>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</si>
  <si>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Hidalgo</t>
  </si>
  <si>
    <t>Villa Purificación</t>
  </si>
  <si>
    <t>Yahualica de González Gallo</t>
  </si>
  <si>
    <t>Zacoalco de Torres</t>
  </si>
  <si>
    <t>Zapopan</t>
  </si>
  <si>
    <t>Zapotiltic</t>
  </si>
  <si>
    <t>Zapotitlán de Vadillo</t>
  </si>
  <si>
    <t>Zapotlán del Rey</t>
  </si>
  <si>
    <t>Zapotlán el Grande</t>
  </si>
  <si>
    <t>Zapotlanejo</t>
  </si>
  <si>
    <t>MEX</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</si>
  <si>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</si>
  <si>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</si>
  <si>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</si>
  <si>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</si>
  <si>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</si>
  <si>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</si>
  <si>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</si>
  <si>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</si>
  <si>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</si>
  <si>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</si>
  <si>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</si>
  <si>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</si>
  <si>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</si>
  <si>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</si>
  <si>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</si>
  <si>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</si>
  <si>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</si>
  <si>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</si>
  <si>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</si>
  <si>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</si>
  <si>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</si>
  <si>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</si>
  <si>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</si>
  <si>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</si>
  <si>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</si>
  <si>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</si>
  <si>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</si>
  <si>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</si>
  <si>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</si>
  <si>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</si>
  <si>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</si>
  <si>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</si>
  <si>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</si>
  <si>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</si>
  <si>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</si>
  <si>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</si>
  <si>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</si>
  <si>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</si>
  <si>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</si>
  <si>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</si>
  <si>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</si>
  <si>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</si>
  <si>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Ixtlahuaca</t>
  </si>
  <si>
    <t>Jaltenco</t>
  </si>
  <si>
    <t>Jilotepec</t>
  </si>
  <si>
    <t>Jilotzingo</t>
  </si>
  <si>
    <t>Jiquipilco</t>
  </si>
  <si>
    <t>Jocotitlán</t>
  </si>
  <si>
    <t>Joquicingo</t>
  </si>
  <si>
    <t>Juchitepec</t>
  </si>
  <si>
    <t>Lerma</t>
  </si>
  <si>
    <t>Luvianos</t>
  </si>
  <si>
    <t>Malinalco</t>
  </si>
  <si>
    <t>Melchor Ocampo</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</si>
  <si>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</si>
  <si>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</si>
  <si>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</si>
  <si>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</si>
  <si>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</si>
  <si>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</si>
  <si>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</si>
  <si>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</si>
  <si>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</si>
  <si>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</si>
  <si>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</si>
  <si>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</si>
  <si>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</si>
  <si>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</si>
  <si>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</si>
  <si>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</si>
  <si>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</si>
  <si>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</si>
  <si>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</si>
  <si>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</si>
  <si>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</si>
  <si>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</si>
  <si>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</si>
  <si>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</si>
  <si>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</si>
  <si>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</si>
  <si>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</si>
  <si>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</si>
  <si>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</si>
  <si>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</si>
  <si>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</si>
  <si>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</si>
  <si>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</si>
  <si>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Teoloyucán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</si>
  <si>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</si>
  <si>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</si>
  <si>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</si>
  <si>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</si>
  <si>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</si>
  <si>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</si>
  <si>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</si>
  <si>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</si>
  <si>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</si>
  <si>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</si>
  <si>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</si>
  <si>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</si>
  <si>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</si>
  <si>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</si>
  <si>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</si>
  <si>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</si>
  <si>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</si>
  <si>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</si>
  <si>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Tultitlán</t>
  </si>
  <si>
    <t>Valle de Bravo</t>
  </si>
  <si>
    <t>Valle de Chalco Solidaridad</t>
  </si>
  <si>
    <t>Villa de Allende</t>
  </si>
  <si>
    <t>Villa del Carbón</t>
  </si>
  <si>
    <t>Villa Victoria</t>
  </si>
  <si>
    <t>Xalatlaco</t>
  </si>
  <si>
    <t>Xonacatlán</t>
  </si>
  <si>
    <t>Zacazonapan</t>
  </si>
  <si>
    <t>Zacualpan</t>
  </si>
  <si>
    <t>Zinacantepec</t>
  </si>
  <si>
    <t>Zumpahuacán</t>
  </si>
  <si>
    <t>Zumpango</t>
  </si>
  <si>
    <t>Michoacán</t>
  </si>
  <si>
    <t>MIC</t>
  </si>
  <si>
    <t>Acuitzio</t>
  </si>
  <si>
    <t>Aguililla</t>
  </si>
  <si>
    <t>Álvaro Obregón</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</si>
  <si>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</si>
  <si>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</si>
  <si>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</si>
  <si>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</si>
  <si>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</si>
  <si>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</si>
  <si>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</si>
  <si>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</si>
  <si>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</si>
  <si>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</si>
  <si>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</si>
  <si>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</si>
  <si>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</si>
  <si>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</si>
  <si>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</si>
  <si>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</si>
  <si>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</si>
  <si>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</si>
  <si>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</si>
  <si>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</si>
  <si>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</si>
  <si>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</si>
  <si>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</si>
  <si>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</si>
  <si>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</si>
  <si>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</si>
  <si>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</si>
  <si>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</si>
  <si>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</si>
  <si>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</si>
  <si>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</si>
  <si>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</si>
  <si>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</si>
  <si>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</si>
  <si>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</si>
  <si>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</si>
  <si>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</si>
  <si>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</si>
  <si>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</si>
  <si>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</si>
  <si>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</si>
  <si>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</si>
  <si>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</si>
  <si>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</si>
  <si>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</si>
  <si>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</si>
  <si>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</si>
  <si>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</si>
  <si>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</si>
  <si>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</si>
  <si>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</si>
  <si>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</si>
  <si>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</si>
  <si>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</si>
  <si>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</si>
  <si>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</si>
  <si>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</si>
  <si>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</si>
  <si>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</si>
  <si>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</si>
  <si>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</si>
  <si>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</si>
  <si>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</si>
  <si>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</si>
  <si>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</si>
  <si>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</si>
  <si>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</si>
  <si>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</si>
  <si>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</si>
  <si>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</si>
  <si>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</si>
  <si>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</si>
  <si>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</si>
  <si>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</si>
  <si>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</si>
  <si>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</si>
  <si>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</si>
  <si>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</si>
  <si>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</si>
  <si>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</si>
  <si>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</si>
  <si>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</si>
  <si>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</si>
  <si>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</si>
  <si>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</si>
  <si>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</si>
  <si>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</si>
  <si>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</si>
  <si>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</si>
  <si>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</si>
  <si>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</si>
  <si>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</si>
  <si>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</si>
  <si>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</si>
  <si>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</si>
  <si>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</si>
  <si>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</si>
  <si>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</si>
  <si>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</si>
  <si>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</si>
  <si>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</si>
  <si>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MOR</t>
  </si>
  <si>
    <t>Cuernavaca</t>
  </si>
  <si>
    <t>Amacuzac</t>
  </si>
  <si>
    <t>Atlatlahucan</t>
  </si>
  <si>
    <t>Axochiapan</t>
  </si>
  <si>
    <t>Ayala</t>
  </si>
  <si>
    <t>Coatetelco</t>
  </si>
  <si>
    <t>Coatlán del Río</t>
  </si>
  <si>
    <t>Hueyapan</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</si>
  <si>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</si>
  <si>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</si>
  <si>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</si>
  <si>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</si>
  <si>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</si>
  <si>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</si>
  <si>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</si>
  <si>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</si>
  <si>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</si>
  <si>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</si>
  <si>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</si>
  <si>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</si>
  <si>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</si>
  <si>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</si>
  <si>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</si>
  <si>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</si>
  <si>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 de Zapata</t>
  </si>
  <si>
    <t>Tlaquiltenango</t>
  </si>
  <si>
    <t>Tlayacapan</t>
  </si>
  <si>
    <t>Totolapan</t>
  </si>
  <si>
    <t>Xochitepec</t>
  </si>
  <si>
    <t>Xoxocotla</t>
  </si>
  <si>
    <t>Yautepec</t>
  </si>
  <si>
    <t>Yecapixtla</t>
  </si>
  <si>
    <t>Zacatepec</t>
  </si>
  <si>
    <t>Zacualpan de Amilpas</t>
  </si>
  <si>
    <t>Nayarit</t>
  </si>
  <si>
    <t>NAY</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</si>
  <si>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</si>
  <si>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</si>
  <si>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</si>
  <si>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</si>
  <si>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</si>
  <si>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</si>
  <si>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</si>
  <si>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</si>
  <si>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</si>
  <si>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</si>
  <si>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</si>
  <si>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</si>
  <si>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</si>
  <si>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</si>
  <si>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</si>
  <si>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</si>
  <si>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</si>
  <si>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</si>
  <si>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Nuevo León</t>
  </si>
  <si>
    <t>NLE</t>
  </si>
  <si>
    <t>Agualeguas</t>
  </si>
  <si>
    <t>Anáhuac</t>
  </si>
  <si>
    <t>Apodaca</t>
  </si>
  <si>
    <t>Aramberri</t>
  </si>
  <si>
    <t>Bustamante</t>
  </si>
  <si>
    <t>Cadereyta Jiménez</t>
  </si>
  <si>
    <t>Cerralvo</t>
  </si>
  <si>
    <t>China</t>
  </si>
  <si>
    <t>Ciénega de Flores</t>
  </si>
  <si>
    <t>Doctor Arroyo</t>
  </si>
  <si>
    <t>Doctor Coss</t>
  </si>
  <si>
    <t>Doctor González</t>
  </si>
  <si>
    <t>El Carmen</t>
  </si>
  <si>
    <t>García</t>
  </si>
  <si>
    <t>General Bravo</t>
  </si>
  <si>
    <t>General Escobedo</t>
  </si>
  <si>
    <t>General Terán</t>
  </si>
  <si>
    <t>General Treviño</t>
  </si>
  <si>
    <t>General Zaragoza</t>
  </si>
  <si>
    <t>General Zuazua</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</si>
  <si>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</si>
  <si>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</si>
  <si>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</si>
  <si>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</si>
  <si>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</si>
  <si>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</si>
  <si>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</si>
  <si>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</si>
  <si>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</si>
  <si>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</si>
  <si>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</si>
  <si>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</si>
  <si>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</si>
  <si>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</si>
  <si>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</si>
  <si>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</si>
  <si>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</si>
  <si>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</si>
  <si>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</si>
  <si>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</si>
  <si>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</si>
  <si>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Vallecillo</t>
  </si>
  <si>
    <t>Villaldama</t>
  </si>
  <si>
    <t>Oaxaca</t>
  </si>
  <si>
    <t>OAX</t>
  </si>
  <si>
    <t>Abejones</t>
  </si>
  <si>
    <t>Acatlán De Pérez Figueroa</t>
  </si>
  <si>
    <t>Ánimas Trujano</t>
  </si>
  <si>
    <t>Asunción Cacalotepec</t>
  </si>
  <si>
    <t>Asunción Cuyotepeji</t>
  </si>
  <si>
    <t>Asunción Ixtaltepec</t>
  </si>
  <si>
    <t>Asunción Nochixtlán</t>
  </si>
  <si>
    <t>Asunción Ocotlán</t>
  </si>
  <si>
    <t>Asunción Tlacolulita</t>
  </si>
  <si>
    <t>Ayoquezco De Aldama</t>
  </si>
  <si>
    <t>Ayotzintepec</t>
  </si>
  <si>
    <t>Calihualá</t>
  </si>
  <si>
    <t>Candelaria Loxicha</t>
  </si>
  <si>
    <t>Capulálpam De Méndez</t>
  </si>
  <si>
    <t>Chahuites</t>
  </si>
  <si>
    <t>Chalcatongo De Hidalgo</t>
  </si>
  <si>
    <t>Chiquihuitlán De Benito Juárez</t>
  </si>
  <si>
    <t>Ciénega De Zimatlán</t>
  </si>
  <si>
    <t>Ciudad Ixtepec</t>
  </si>
  <si>
    <t>Coatecas Altas</t>
  </si>
  <si>
    <t>Coicoyán De Las Flores</t>
  </si>
  <si>
    <t>Concepción Buenavista</t>
  </si>
  <si>
    <t>Concepción Pápalo</t>
  </si>
  <si>
    <t>Constancia Del Rosario</t>
  </si>
  <si>
    <t>Cosolapa</t>
  </si>
  <si>
    <t>Cosoltepec</t>
  </si>
  <si>
    <t>Cuilápam De Guerrero</t>
  </si>
  <si>
    <t>Cuyamecalco Villa De Zaragoza</t>
  </si>
  <si>
    <t>El Barrio De La Soledad</t>
  </si>
  <si>
    <t>El Espinal</t>
  </si>
  <si>
    <t>Eloxochitlán De Flores Magón</t>
  </si>
  <si>
    <t>Fresnillo De Trujano</t>
  </si>
  <si>
    <t>Guadalupe De Ramírez</t>
  </si>
  <si>
    <t>Guadalupe Etla</t>
  </si>
  <si>
    <t>Guelatao De Juárez</t>
  </si>
  <si>
    <t>Guevea De Humboldt</t>
  </si>
  <si>
    <t>Heroica Ciudad De Ejutla De Crespo</t>
  </si>
  <si>
    <t>Heroica Ciudad De Huajuapan De León</t>
  </si>
  <si>
    <t>Heroica Ciudad De Juchitán De Zaragoza</t>
  </si>
  <si>
    <t>Heroica Ciudad De Tlaxiaco</t>
  </si>
  <si>
    <t>Heroica Villa Tezoatlán De Segura Y Luna, Cuna De La Independencia De Oaxaca</t>
  </si>
  <si>
    <t>Huautepec</t>
  </si>
  <si>
    <t>Huautla De Jiménez</t>
  </si>
  <si>
    <t>Ixpantepec Nieves</t>
  </si>
  <si>
    <t>Ixtlán De Juárez</t>
  </si>
  <si>
    <t>La Compañía</t>
  </si>
  <si>
    <t>La Pe</t>
  </si>
  <si>
    <t>La Reforma</t>
  </si>
  <si>
    <t>La Trinidad Vista Hermosa</t>
  </si>
  <si>
    <t>Loma Bonita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</si>
  <si>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</si>
  <si>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</si>
  <si>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</si>
  <si>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</si>
  <si>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</si>
  <si>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</si>
  <si>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</si>
  <si>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</si>
  <si>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</si>
  <si>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</si>
  <si>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Mariscala De Juárez</t>
  </si>
  <si>
    <t>Mártires De Tacubaya</t>
  </si>
  <si>
    <t>Matías Romero Avendaño</t>
  </si>
  <si>
    <t>Mazatlán Villa De Flores</t>
  </si>
  <si>
    <t>Mesones Hidalgo</t>
  </si>
  <si>
    <t>Miahuatlán De Porfirio Díaz</t>
  </si>
  <si>
    <t>Mixistlán De La Reforma</t>
  </si>
  <si>
    <t>Monjas</t>
  </si>
  <si>
    <t>Natividad</t>
  </si>
  <si>
    <t>Nazareno Etla</t>
  </si>
  <si>
    <t>Nejapa De Madero</t>
  </si>
  <si>
    <t>Nuevo Zoquiápam</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</si>
  <si>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</si>
  <si>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</si>
  <si>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</si>
  <si>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</si>
  <si>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</si>
  <si>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</si>
  <si>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</si>
  <si>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</si>
  <si>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</si>
  <si>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</si>
  <si>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</si>
  <si>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</si>
  <si>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</si>
  <si>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</si>
  <si>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</si>
  <si>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</si>
  <si>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</si>
  <si>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</si>
  <si>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</si>
  <si>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</si>
  <si>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</si>
  <si>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</si>
  <si>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</si>
  <si>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</si>
  <si>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</si>
  <si>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</si>
  <si>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</si>
  <si>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</si>
  <si>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</si>
  <si>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</si>
  <si>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</si>
  <si>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</si>
  <si>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</si>
  <si>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</si>
  <si>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</si>
  <si>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</si>
  <si>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</si>
  <si>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</si>
  <si>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</si>
  <si>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</si>
  <si>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</si>
  <si>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</si>
  <si>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</si>
  <si>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</si>
  <si>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</si>
  <si>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 Soyaltepec</t>
  </si>
  <si>
    <t>San Bartolo Yautepec</t>
  </si>
  <si>
    <t>San Bartolomé Ayautla</t>
  </si>
  <si>
    <t>San Bartolomé Loxicha</t>
  </si>
  <si>
    <t>San Bartolomé Quialana</t>
  </si>
  <si>
    <t>San Bartolomé Yucuañe</t>
  </si>
  <si>
    <t>San Bartolomé Zoogocho</t>
  </si>
  <si>
    <t>San Bernardo Mixtepec</t>
  </si>
  <si>
    <t>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</si>
  <si>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</si>
  <si>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</si>
  <si>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</si>
  <si>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</si>
  <si>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</si>
  <si>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</si>
  <si>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</si>
  <si>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</si>
  <si>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</si>
  <si>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</si>
  <si>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</si>
  <si>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</si>
  <si>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</si>
  <si>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</si>
  <si>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</si>
  <si>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</si>
  <si>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</si>
  <si>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</si>
  <si>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</si>
  <si>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</si>
  <si>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</si>
  <si>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</si>
  <si>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</si>
  <si>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</si>
  <si>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</si>
  <si>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</si>
  <si>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</si>
  <si>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</si>
  <si>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</si>
  <si>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</si>
  <si>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</si>
  <si>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</si>
  <si>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</si>
  <si>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</si>
  <si>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</si>
  <si>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</si>
  <si>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</si>
  <si>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</si>
  <si>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</si>
  <si>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Jerónimo Tlacochahuaya</t>
  </si>
  <si>
    <t>San Jorge Nuchita</t>
  </si>
  <si>
    <t>San José Ayuquila</t>
  </si>
  <si>
    <t>San José Chiltepec</t>
  </si>
  <si>
    <t>San José Del Peñasco</t>
  </si>
  <si>
    <t>San José Del Progreso</t>
  </si>
  <si>
    <t>San José Estancia Grande</t>
  </si>
  <si>
    <t>San José Independencia</t>
  </si>
  <si>
    <t>San José Lachiguiri</t>
  </si>
  <si>
    <t>San José Tenango</t>
  </si>
  <si>
    <t>San Juan Achiutla</t>
  </si>
  <si>
    <t>San Juan Atepec</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</si>
  <si>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</si>
  <si>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</si>
  <si>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</si>
  <si>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</si>
  <si>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</si>
  <si>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</si>
  <si>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</si>
  <si>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</si>
  <si>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</si>
  <si>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</si>
  <si>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</si>
  <si>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</si>
  <si>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Chicomezúchil</t>
  </si>
  <si>
    <t>San Juan Chilateca</t>
  </si>
  <si>
    <t>San Juan Cieneguilla</t>
  </si>
  <si>
    <t>San Juan Coatzóspam</t>
  </si>
  <si>
    <t>San Juan Colorado</t>
  </si>
  <si>
    <t>San Juan Comaltepec</t>
  </si>
  <si>
    <t>San Juan Cotzocón</t>
  </si>
  <si>
    <t>San Juan De Los Cués</t>
  </si>
  <si>
    <t>San Juan Del Estado</t>
  </si>
  <si>
    <t>San Juan Del Río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</si>
  <si>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</si>
  <si>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</si>
  <si>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</si>
  <si>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</si>
  <si>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</si>
  <si>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</si>
  <si>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</si>
  <si>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</si>
  <si>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</si>
  <si>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</si>
  <si>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</si>
  <si>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Mazatlán</t>
  </si>
  <si>
    <t>San Juan Mixtepec</t>
  </si>
  <si>
    <t>San Juan Mixtepec </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</si>
  <si>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</si>
  <si>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</si>
  <si>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</si>
  <si>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</si>
  <si>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</si>
  <si>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</si>
  <si>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</si>
  <si>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</si>
  <si>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</si>
  <si>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</si>
  <si>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</si>
  <si>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</si>
  <si>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</si>
  <si>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</si>
  <si>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</si>
  <si>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</si>
  <si>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</si>
  <si>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</si>
  <si>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</si>
  <si>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</si>
  <si>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</si>
  <si>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</si>
  <si>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</si>
  <si>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</si>
  <si>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</si>
  <si>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</si>
  <si>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</si>
  <si>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</si>
  <si>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</si>
  <si>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</si>
  <si>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</si>
  <si>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</si>
  <si>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</si>
  <si>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</si>
  <si>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</si>
  <si>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</si>
  <si>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</si>
  <si>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</si>
  <si>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</si>
  <si>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</si>
  <si>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</si>
  <si>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</si>
  <si>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</si>
  <si>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</si>
  <si>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</si>
  <si>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</si>
  <si>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</si>
  <si>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</si>
  <si>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</si>
  <si>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</si>
  <si>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</si>
  <si>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</si>
  <si>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</si>
  <si>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</si>
  <si>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</si>
  <si>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</si>
  <si>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</si>
  <si>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</si>
  <si>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</si>
  <si>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</si>
  <si>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</si>
  <si>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</si>
  <si>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</si>
  <si>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</si>
  <si>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</si>
  <si>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</si>
  <si>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</si>
  <si>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</si>
  <si>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</si>
  <si>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</si>
  <si>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</si>
  <si>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</si>
  <si>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</si>
  <si>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</si>
  <si>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</si>
  <si>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Tulancingo</t>
  </si>
  <si>
    <t>San Miguel Yotao</t>
  </si>
  <si>
    <t>San Nicolás</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</si>
  <si>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</si>
  <si>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</si>
  <si>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</si>
  <si>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</si>
  <si>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</si>
  <si>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</si>
  <si>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</si>
  <si>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</si>
  <si>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</si>
  <si>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</si>
  <si>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</si>
  <si>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</si>
  <si>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</si>
  <si>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</si>
  <si>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</si>
  <si>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Cántaros</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</si>
  <si>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</si>
  <si>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</si>
  <si>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</si>
  <si>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</si>
  <si>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</si>
  <si>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</si>
  <si>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</si>
  <si>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</si>
  <si>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</si>
  <si>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</si>
  <si>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</si>
  <si>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</si>
  <si>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Mixtepec</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</si>
  <si>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</si>
  <si>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</si>
  <si>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</si>
  <si>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</si>
  <si>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</si>
  <si>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</si>
  <si>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</si>
  <si>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</si>
  <si>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</si>
  <si>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</si>
  <si>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</si>
  <si>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</si>
  <si>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</si>
  <si>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</si>
  <si>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San Pedro Y San Pablo Ayutla</t>
  </si>
  <si>
    <t>San Pedro Y San Pablo Teposcolula</t>
  </si>
  <si>
    <t>San Pedro Y San Pablo Tequixtepec</t>
  </si>
  <si>
    <t>San Pedro Yaneri</t>
  </si>
  <si>
    <t>San Pedro Yólox</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</si>
  <si>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</si>
  <si>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</si>
  <si>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</si>
  <si>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</si>
  <si>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</si>
  <si>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</si>
  <si>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</si>
  <si>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</si>
  <si>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</si>
  <si>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</si>
  <si>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</si>
  <si>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</si>
  <si>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 Vicente Coatlán</t>
  </si>
  <si>
    <t>San Vicente Lachixío</t>
  </si>
  <si>
    <t>San Vicente Nuñú</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</si>
  <si>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</si>
  <si>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</si>
  <si>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</si>
  <si>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</si>
  <si>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</si>
  <si>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</si>
  <si>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</si>
  <si>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</si>
  <si>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</si>
  <si>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</si>
  <si>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</si>
  <si>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</si>
  <si>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</si>
  <si>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</si>
  <si>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</si>
  <si>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</si>
  <si>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</si>
  <si>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</si>
  <si>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</si>
  <si>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</si>
  <si>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</si>
  <si>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</si>
  <si>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</si>
  <si>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</si>
  <si>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</si>
  <si>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</si>
  <si>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</si>
  <si>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</si>
  <si>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</si>
  <si>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</si>
  <si>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</si>
  <si>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</si>
  <si>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</si>
  <si>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</si>
  <si>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</si>
  <si>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</si>
  <si>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 Zaragoza</t>
  </si>
  <si>
    <t>Santa Inés Del Monte</t>
  </si>
  <si>
    <t>Santa Inés Yatzeche</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</si>
  <si>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</si>
  <si>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</si>
  <si>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</si>
  <si>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</si>
  <si>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</si>
  <si>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</si>
  <si>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</si>
  <si>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</si>
  <si>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</si>
  <si>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</si>
  <si>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</si>
  <si>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</si>
  <si>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</si>
  <si>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</si>
  <si>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</si>
  <si>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</si>
  <si>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</si>
  <si>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</si>
  <si>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</si>
  <si>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</si>
  <si>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</si>
  <si>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</si>
  <si>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</si>
  <si>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</si>
  <si>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</si>
  <si>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</si>
  <si>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</si>
  <si>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</si>
  <si>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</si>
  <si>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</si>
  <si>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</si>
  <si>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</si>
  <si>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</si>
  <si>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</si>
  <si>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</si>
  <si>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</si>
  <si>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</si>
  <si>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</si>
  <si>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</si>
  <si>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</si>
  <si>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</si>
  <si>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</si>
  <si>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</si>
  <si>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</si>
  <si>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</si>
  <si>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</si>
  <si>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</si>
  <si>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</si>
  <si>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</si>
  <si>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</si>
  <si>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</si>
  <si>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</si>
  <si>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</si>
  <si>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</si>
  <si>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</si>
  <si>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</si>
  <si>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</si>
  <si>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</si>
  <si>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</si>
  <si>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</si>
  <si>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</si>
  <si>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</si>
  <si>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</si>
  <si>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</si>
  <si>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</si>
  <si>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</si>
  <si>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</si>
  <si>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</si>
  <si>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</si>
  <si>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</si>
  <si>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</si>
  <si>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</si>
  <si>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</si>
  <si>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</si>
  <si>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</si>
  <si>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</si>
  <si>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</si>
  <si>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</si>
  <si>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</si>
  <si>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</si>
  <si>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</si>
  <si>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</si>
  <si>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</si>
  <si>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</si>
  <si>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</si>
  <si>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</si>
  <si>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</si>
  <si>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</si>
  <si>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</si>
  <si>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</si>
  <si>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</si>
  <si>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</si>
  <si>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</si>
  <si>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</si>
  <si>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</si>
  <si>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</si>
  <si>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</si>
  <si>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</si>
  <si>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</si>
  <si>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</si>
  <si>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</si>
  <si>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</si>
  <si>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</si>
  <si>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</si>
  <si>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</si>
  <si>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</si>
  <si>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</si>
  <si>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</si>
  <si>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</si>
  <si>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</si>
  <si>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</si>
  <si>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</si>
  <si>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</si>
  <si>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</si>
  <si>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</si>
  <si>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</si>
  <si>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</si>
  <si>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</si>
  <si>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</si>
  <si>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</si>
  <si>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</si>
  <si>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</si>
  <si>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</si>
  <si>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</si>
  <si>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</si>
  <si>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</si>
  <si>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</si>
  <si>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</si>
  <si>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</si>
  <si>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</si>
  <si>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</si>
  <si>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</si>
  <si>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</si>
  <si>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 Tomás Jalieza</t>
  </si>
  <si>
    <t>Santo Tomás Mazaltepec</t>
  </si>
  <si>
    <t>Santo Tomás Ocotepec</t>
  </si>
  <si>
    <t>Santo Tomás Tamazulapan</t>
  </si>
  <si>
    <t>Santos Reyes Nopala</t>
  </si>
  <si>
    <t>Santos Reyes Pápalo</t>
  </si>
  <si>
    <t>Santos Reyes Tepejillo</t>
  </si>
  <si>
    <t>Santos Reyes Yucuná</t>
  </si>
  <si>
    <t>Silacayoápam</t>
  </si>
  <si>
    <t>Sitio De Xitlapehua</t>
  </si>
  <si>
    <t>Soledad Etla</t>
  </si>
  <si>
    <t>Tamazulápam Del Espíritu Santo</t>
  </si>
  <si>
    <t>Tanetze De Zaragoza</t>
  </si>
  <si>
    <t>Taniche</t>
  </si>
  <si>
    <t>Tataltepec De Valdés</t>
  </si>
  <si>
    <t>Teococuilco De Marcos Pérez</t>
  </si>
  <si>
    <t>Teotitlán De Flores Magón</t>
  </si>
  <si>
    <t>Teotitlán Del Valle</t>
  </si>
  <si>
    <t>Teotongo</t>
  </si>
  <si>
    <t>Tepelmeme Villa De Morelos</t>
  </si>
  <si>
    <t>Tlacolula De Matamoros</t>
  </si>
  <si>
    <t>Tlacotepec Plumas</t>
  </si>
  <si>
    <t>Tlalixtac De Cabrera</t>
  </si>
  <si>
    <t>Totontepec Villa De Morelos</t>
  </si>
  <si>
    <t>Trinidad Zaachila</t>
  </si>
  <si>
    <t>Unión Hidalgo</t>
  </si>
  <si>
    <t>Valerio Trujano</t>
  </si>
  <si>
    <t>Villa De Chilapa De Díaz</t>
  </si>
  <si>
    <t>Villa De Etla</t>
  </si>
  <si>
    <t>Villa De Tamazulápam Del Progreso</t>
  </si>
  <si>
    <t>Villa De Tututepec De Melchor Ocampo</t>
  </si>
  <si>
    <t>Villa De Zaachila</t>
  </si>
  <si>
    <t>Villa Díaz Ordaz</t>
  </si>
  <si>
    <t>Villa Sola De Vega</t>
  </si>
  <si>
    <t>Villa Talea De Castro</t>
  </si>
  <si>
    <t>Villa Tejúpam De La Unión</t>
  </si>
  <si>
    <t>Yaxe</t>
  </si>
  <si>
    <t>Yogana</t>
  </si>
  <si>
    <t>Yutanduchi De Guerrero</t>
  </si>
  <si>
    <t>Zapotitlán Lagunas</t>
  </si>
  <si>
    <t>Zapotitlán Palmas</t>
  </si>
  <si>
    <t>Zimatlán De Álvarez</t>
  </si>
  <si>
    <t>Puebla</t>
  </si>
  <si>
    <t>PUE</t>
  </si>
  <si>
    <t>Acajete</t>
  </si>
  <si>
    <t>Acateno</t>
  </si>
  <si>
    <t>Acatlán</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</si>
  <si>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</si>
  <si>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</si>
  <si>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</si>
  <si>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</si>
  <si>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</si>
  <si>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</si>
  <si>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</si>
  <si>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</si>
  <si>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</si>
  <si>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</si>
  <si>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</si>
  <si>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</si>
  <si>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</si>
  <si>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</si>
  <si>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</si>
  <si>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</si>
  <si>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</si>
  <si>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</si>
  <si>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</si>
  <si>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</si>
  <si>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</si>
  <si>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</si>
  <si>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</si>
  <si>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</si>
  <si>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</si>
  <si>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</si>
  <si>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</si>
  <si>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</si>
  <si>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Cohuecán</t>
  </si>
  <si>
    <t>Coronango</t>
  </si>
  <si>
    <t>Coxcatlán</t>
  </si>
  <si>
    <t>Coyomeapan</t>
  </si>
  <si>
    <t>Cuapiaxtla De Madero</t>
  </si>
  <si>
    <t>Cuautempan</t>
  </si>
  <si>
    <t>Cuantinchán</t>
  </si>
  <si>
    <t>Cuautlancingo</t>
  </si>
  <si>
    <t>Coayuca De Andrade</t>
  </si>
  <si>
    <t>Cuetzalan Del Progreso</t>
  </si>
  <si>
    <t>Cuyoaco</t>
  </si>
  <si>
    <t>Chalchicomula De Sesma</t>
  </si>
  <si>
    <t>Chapulco</t>
  </si>
  <si>
    <t>Chiautzingo</t>
  </si>
  <si>
    <t>Chiconcuautla</t>
  </si>
  <si>
    <t>Chichiquila</t>
  </si>
  <si>
    <t>Chietla</t>
  </si>
  <si>
    <t>Chigmecatitlan</t>
  </si>
  <si>
    <t>Chignahuapan</t>
  </si>
  <si>
    <t>Chignautla</t>
  </si>
  <si>
    <t>Chila</t>
  </si>
  <si>
    <t>Chila De La Sal</t>
  </si>
  <si>
    <t>Honey</t>
  </si>
  <si>
    <t>Chilchotla</t>
  </si>
  <si>
    <t>Chinantla</t>
  </si>
  <si>
    <t>Domingo Arenas</t>
  </si>
  <si>
    <t>Eloxochitlán</t>
  </si>
  <si>
    <t>Epatlán</t>
  </si>
  <si>
    <t>Esperanza</t>
  </si>
  <si>
    <t>Francisco Z. Mena</t>
  </si>
  <si>
    <t>General Felipe Angeles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</si>
  <si>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</si>
  <si>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</si>
  <si>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</si>
  <si>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</si>
  <si>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</si>
  <si>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</si>
  <si>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</si>
  <si>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</si>
  <si>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</si>
  <si>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</si>
  <si>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</si>
  <si>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</si>
  <si>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</si>
  <si>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</si>
  <si>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</si>
  <si>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</si>
  <si>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</si>
  <si>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</si>
  <si>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</si>
  <si>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</si>
  <si>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</si>
  <si>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</si>
  <si>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</si>
  <si>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</si>
  <si>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</si>
  <si>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Magdalena Tlatlauquitepec, La</t>
  </si>
  <si>
    <t>Mazapiltepec De Juárez</t>
  </si>
  <si>
    <t>Mixtla</t>
  </si>
  <si>
    <t>Molcaxac</t>
  </si>
  <si>
    <t>Morelos Cañada</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</si>
  <si>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</si>
  <si>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</si>
  <si>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</si>
  <si>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</si>
  <si>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</si>
  <si>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</si>
  <si>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</si>
  <si>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</si>
  <si>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</si>
  <si>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</si>
  <si>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</si>
  <si>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</si>
  <si>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</si>
  <si>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</si>
  <si>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</si>
  <si>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Reyes De Juárez, Los</t>
  </si>
  <si>
    <t>San Andrés Cholula</t>
  </si>
  <si>
    <t>San Antonio Cañada</t>
  </si>
  <si>
    <t>San Diego La Meza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</si>
  <si>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</si>
  <si>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</si>
  <si>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</si>
  <si>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</si>
  <si>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</si>
  <si>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</si>
  <si>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</si>
  <si>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</si>
  <si>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</si>
  <si>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</si>
  <si>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</si>
  <si>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</si>
  <si>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</si>
  <si>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</si>
  <si>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</si>
  <si>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</si>
  <si>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</si>
  <si>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</si>
  <si>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</si>
  <si>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</si>
  <si>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</si>
  <si>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</si>
  <si>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</si>
  <si>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</si>
  <si>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</si>
  <si>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</si>
  <si>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</si>
  <si>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</si>
  <si>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</si>
  <si>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</si>
  <si>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</si>
  <si>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</si>
  <si>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</si>
  <si>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</si>
  <si>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</si>
  <si>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</si>
  <si>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</si>
  <si>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</si>
  <si>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</si>
  <si>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</si>
  <si>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</si>
  <si>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</si>
  <si>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</si>
  <si>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</si>
  <si>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</si>
  <si>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</si>
  <si>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</si>
  <si>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</si>
  <si>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</si>
  <si>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</si>
  <si>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</si>
  <si>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</si>
  <si>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</si>
  <si>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</si>
  <si>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</si>
  <si>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</si>
  <si>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</si>
  <si>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</si>
  <si>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</si>
  <si>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</si>
  <si>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</si>
  <si>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</si>
  <si>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</si>
  <si>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</si>
  <si>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</si>
  <si>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</si>
  <si>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</si>
  <si>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</si>
  <si>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</si>
  <si>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</si>
  <si>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</si>
  <si>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</si>
  <si>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</si>
  <si>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</si>
  <si>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</si>
  <si>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</si>
  <si>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</si>
  <si>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</si>
  <si>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</si>
  <si>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</si>
  <si>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</si>
  <si>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</si>
  <si>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</si>
  <si>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</si>
  <si>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</si>
  <si>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</si>
  <si>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</si>
  <si>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</si>
  <si>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</si>
  <si>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</si>
  <si>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</si>
  <si>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</si>
  <si>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</si>
  <si>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Querétaro</t>
  </si>
  <si>
    <t>QRO</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</si>
  <si>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</si>
  <si>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</si>
  <si>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</si>
  <si>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</si>
  <si>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</si>
  <si>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</si>
  <si>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</si>
  <si>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</si>
  <si>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</si>
  <si>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</si>
  <si>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</si>
  <si>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</si>
  <si>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</si>
  <si>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San Joaquín</t>
  </si>
  <si>
    <t>Tequisquiapan</t>
  </si>
  <si>
    <t>Quintana Roo</t>
  </si>
  <si>
    <t>ROO</t>
  </si>
  <si>
    <t>Bacalar</t>
  </si>
  <si>
    <t>Cozumel</t>
  </si>
  <si>
    <t>Felipe Carrillo Puerto</t>
  </si>
  <si>
    <t>Isla Mujeres</t>
  </si>
  <si>
    <t>José María Morelos</t>
  </si>
  <si>
    <t>Othón Pompeyo Blanco</t>
  </si>
  <si>
    <t>Puerto Morelos</t>
  </si>
  <si>
    <t>Solidaridad</t>
  </si>
  <si>
    <t>Tulum</t>
  </si>
  <si>
    <t>San Luis Potosí</t>
  </si>
  <si>
    <t>SLP</t>
  </si>
  <si>
    <t>Sinaloa</t>
  </si>
  <si>
    <t>SIN</t>
  </si>
  <si>
    <t>Sonora</t>
  </si>
  <si>
    <t>SON</t>
  </si>
  <si>
    <t>Tabasco</t>
  </si>
  <si>
    <t>TAB</t>
  </si>
  <si>
    <t>Tamaulipas</t>
  </si>
  <si>
    <t>TAM</t>
  </si>
  <si>
    <t>Tlaxcala</t>
  </si>
  <si>
    <t>TLX</t>
  </si>
  <si>
    <t>Veracruz</t>
  </si>
  <si>
    <t>VER</t>
  </si>
  <si>
    <t>Yucatán</t>
  </si>
  <si>
    <t>YUC</t>
  </si>
  <si>
    <t>Zacatecas</t>
  </si>
  <si>
    <t>Ahualulco</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</si>
  <si>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</si>
  <si>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</si>
  <si>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</si>
  <si>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</si>
  <si>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</si>
  <si>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</si>
  <si>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</si>
  <si>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</si>
  <si>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</si>
  <si>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</si>
  <si>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</si>
  <si>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</si>
  <si>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</si>
  <si>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</si>
  <si>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</si>
  <si>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</si>
  <si>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</si>
  <si>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</si>
  <si>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</si>
  <si>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</si>
  <si>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</si>
  <si>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</si>
  <si>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</si>
  <si>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</si>
  <si>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</si>
  <si>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</si>
  <si>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</si>
  <si>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</si>
  <si>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</si>
  <si>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</si>
  <si>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</si>
  <si>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</si>
  <si>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</si>
  <si>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</si>
  <si>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</si>
  <si>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</si>
  <si>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</si>
  <si>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</si>
  <si>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</si>
  <si>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</si>
  <si>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</si>
  <si>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</si>
  <si>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</si>
  <si>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</si>
  <si>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</si>
  <si>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</si>
  <si>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</si>
  <si>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</si>
  <si>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</si>
  <si>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</si>
  <si>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</si>
  <si>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</si>
  <si>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</si>
  <si>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</si>
  <si>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</si>
  <si>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</si>
  <si>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</si>
  <si>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</si>
  <si>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</si>
  <si>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</si>
  <si>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</si>
  <si>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</si>
  <si>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</si>
  <si>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</si>
  <si>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</si>
  <si>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</si>
  <si>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</si>
  <si>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</si>
  <si>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</si>
  <si>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</si>
  <si>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</si>
  <si>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</si>
  <si>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</si>
  <si>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</si>
  <si>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</si>
  <si>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</si>
  <si>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</si>
  <si>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</si>
  <si>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</si>
  <si>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</si>
  <si>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</si>
  <si>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</si>
  <si>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</si>
  <si>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</si>
  <si>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</si>
  <si>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</si>
  <si>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</si>
  <si>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</si>
  <si>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</si>
  <si>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</si>
  <si>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</si>
  <si>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</si>
  <si>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</si>
  <si>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</si>
  <si>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</si>
  <si>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</si>
  <si>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</si>
  <si>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</si>
  <si>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</si>
  <si>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</si>
  <si>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</si>
  <si>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</si>
  <si>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</si>
  <si>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</si>
  <si>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</si>
  <si>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</si>
  <si>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</si>
  <si>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</si>
  <si>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</si>
  <si>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</si>
  <si>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</si>
  <si>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</si>
  <si>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</si>
  <si>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</si>
  <si>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</si>
  <si>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</si>
  <si>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</si>
  <si>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</si>
  <si>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</si>
  <si>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</si>
  <si>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</si>
  <si>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</si>
  <si>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</si>
  <si>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</si>
  <si>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</si>
  <si>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</si>
  <si>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</si>
  <si>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</si>
  <si>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</si>
  <si>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</si>
  <si>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</si>
  <si>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</si>
  <si>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</si>
  <si>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</si>
  <si>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</si>
  <si>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</si>
  <si>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</si>
  <si>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</si>
  <si>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</si>
  <si>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</si>
  <si>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</si>
  <si>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</si>
  <si>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</si>
  <si>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</si>
  <si>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</si>
  <si>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</si>
  <si>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</si>
  <si>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</si>
  <si>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</si>
  <si>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Ciudad Madero</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</si>
  <si>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</si>
  <si>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</si>
  <si>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</si>
  <si>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</si>
  <si>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</si>
  <si>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</si>
  <si>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</si>
  <si>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</si>
  <si>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</si>
  <si>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</si>
  <si>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</si>
  <si>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</si>
  <si>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</si>
  <si>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</si>
  <si>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</si>
  <si>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</si>
  <si>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</si>
  <si>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</si>
  <si>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</si>
  <si>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</si>
  <si>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</si>
  <si>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</si>
  <si>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</si>
  <si>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Villagrán</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</si>
  <si>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</si>
  <si>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</si>
  <si>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</si>
  <si>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</si>
  <si>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</si>
  <si>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</si>
  <si>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</si>
  <si>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</si>
  <si>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</si>
  <si>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</si>
  <si>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</si>
  <si>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</si>
  <si>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</si>
  <si>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</si>
  <si>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</si>
  <si>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</si>
  <si>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</si>
  <si>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</si>
  <si>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</si>
  <si>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</si>
  <si>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</si>
  <si>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</si>
  <si>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</si>
  <si>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</si>
  <si>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</si>
  <si>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</si>
  <si>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</si>
  <si>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</si>
  <si>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</si>
  <si>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</si>
  <si>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</si>
  <si>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</si>
  <si>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</si>
  <si>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</si>
  <si>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</si>
  <si>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</si>
  <si>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</si>
  <si>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</si>
  <si>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</si>
  <si>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</si>
  <si>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</si>
  <si>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</si>
  <si>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</si>
  <si>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</si>
  <si>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</si>
  <si>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</si>
  <si>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</si>
  <si>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</si>
  <si>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</si>
  <si>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</si>
  <si>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</si>
  <si>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</si>
  <si>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</si>
  <si>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</si>
  <si>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</si>
  <si>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</si>
  <si>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</si>
  <si>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</si>
  <si>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</si>
  <si>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</si>
  <si>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</si>
  <si>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</si>
  <si>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</si>
  <si>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</si>
  <si>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</si>
  <si>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</si>
  <si>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</si>
  <si>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</si>
  <si>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</si>
  <si>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</si>
  <si>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</si>
  <si>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</si>
  <si>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</si>
  <si>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</si>
  <si>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</si>
  <si>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</si>
  <si>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</si>
  <si>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</si>
  <si>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</si>
  <si>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</si>
  <si>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</si>
  <si>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</si>
  <si>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</si>
  <si>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</si>
  <si>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</si>
  <si>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</si>
  <si>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</si>
  <si>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</si>
  <si>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</si>
  <si>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</si>
  <si>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</si>
  <si>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</si>
  <si>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</si>
  <si>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</si>
  <si>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</si>
  <si>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</si>
  <si>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</si>
  <si>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</si>
  <si>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</si>
  <si>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</si>
  <si>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</si>
  <si>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</si>
  <si>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</si>
  <si>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</si>
  <si>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</si>
  <si>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</si>
  <si>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</si>
  <si>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</si>
  <si>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</si>
  <si>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</si>
  <si>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</si>
  <si>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</si>
  <si>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</si>
  <si>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</si>
  <si>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</si>
  <si>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</si>
  <si>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</si>
  <si>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</si>
  <si>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</si>
  <si>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</si>
  <si>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</si>
  <si>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</si>
  <si>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</si>
  <si>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</si>
  <si>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</si>
  <si>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</si>
  <si>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</si>
  <si>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</si>
  <si>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</si>
  <si>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</si>
  <si>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</si>
  <si>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</si>
  <si>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</si>
  <si>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</si>
  <si>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</si>
  <si>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</si>
  <si>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</si>
  <si>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</si>
  <si>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</si>
  <si>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</si>
  <si>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</si>
  <si>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</si>
  <si>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</si>
  <si>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</si>
  <si>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</si>
  <si>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</si>
  <si>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</si>
  <si>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</si>
  <si>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</si>
  <si>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</si>
  <si>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</si>
  <si>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</si>
  <si>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</si>
  <si>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</si>
  <si>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</si>
  <si>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</si>
  <si>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</si>
  <si>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</si>
  <si>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</si>
  <si>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</si>
  <si>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</si>
  <si>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</si>
  <si>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</si>
  <si>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</si>
  <si>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</si>
  <si>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</si>
  <si>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</si>
  <si>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</si>
  <si>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</si>
  <si>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</si>
  <si>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</si>
  <si>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</si>
  <si>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</si>
  <si>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</si>
  <si>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</si>
  <si>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</si>
  <si>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</si>
  <si>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</si>
  <si>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</si>
  <si>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</si>
  <si>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</si>
  <si>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</si>
  <si>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</si>
  <si>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</si>
  <si>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</si>
  <si>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</si>
  <si>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</si>
  <si>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</si>
  <si>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</si>
  <si>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</si>
  <si>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</si>
  <si>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</si>
  <si>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</si>
  <si>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</si>
  <si>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</si>
  <si>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</si>
  <si>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</si>
  <si>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</si>
  <si>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</si>
  <si>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</si>
  <si>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</si>
  <si>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</si>
  <si>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</si>
  <si>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</si>
  <si>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</si>
  <si>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</si>
  <si>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</si>
  <si>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</si>
  <si>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</si>
  <si>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</si>
  <si>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</si>
  <si>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</si>
  <si>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</si>
  <si>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</si>
  <si>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</si>
  <si>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</si>
  <si>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</si>
  <si>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</si>
  <si>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</si>
  <si>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</si>
  <si>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</si>
  <si>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</si>
  <si>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</si>
  <si>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</si>
  <si>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</si>
  <si>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</si>
  <si>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</si>
  <si>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</si>
  <si>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</si>
  <si>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</si>
  <si>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</si>
  <si>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</si>
  <si>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</si>
  <si>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</si>
  <si>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</si>
  <si>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</si>
  <si>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</si>
  <si>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</si>
  <si>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</si>
  <si>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</si>
  <si>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</si>
  <si>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</si>
  <si>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</si>
  <si>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</si>
  <si>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</si>
  <si>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Acancéh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</si>
  <si>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</si>
  <si>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</si>
  <si>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</si>
  <si>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</si>
  <si>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</si>
  <si>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</si>
  <si>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</si>
  <si>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</si>
  <si>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</si>
  <si>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</si>
  <si>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</si>
  <si>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</si>
  <si>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</si>
  <si>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</si>
  <si>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</si>
  <si>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</si>
  <si>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</si>
  <si>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</si>
  <si>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</si>
  <si>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</si>
  <si>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</si>
  <si>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</si>
  <si>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</si>
  <si>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</si>
  <si>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</si>
  <si>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</si>
  <si>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</si>
  <si>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</si>
  <si>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</si>
  <si>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</si>
  <si>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</si>
  <si>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</si>
  <si>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</si>
  <si>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</si>
  <si>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</si>
  <si>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</si>
  <si>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</si>
  <si>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</si>
  <si>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</si>
  <si>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</si>
  <si>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</si>
  <si>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</si>
  <si>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</si>
  <si>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</si>
  <si>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</si>
  <si>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</si>
  <si>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</si>
  <si>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</si>
  <si>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</si>
  <si>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</si>
  <si>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</si>
  <si>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</si>
  <si>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</si>
  <si>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</si>
  <si>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</si>
  <si>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</si>
  <si>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</si>
  <si>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</si>
  <si>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</si>
  <si>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</si>
  <si>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</si>
  <si>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</si>
  <si>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</si>
  <si>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</si>
  <si>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</si>
  <si>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</si>
  <si>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 de Hidalgo</t>
  </si>
  <si>
    <t>Tahdziú</t>
  </si>
  <si>
    <t>Tahmek</t>
  </si>
  <si>
    <t>Teabo</t>
  </si>
  <si>
    <t>Tecóh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</si>
  <si>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</si>
  <si>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</si>
  <si>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</si>
  <si>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</si>
  <si>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</si>
  <si>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</si>
  <si>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</si>
  <si>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</si>
  <si>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</si>
  <si>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</si>
  <si>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</si>
  <si>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</si>
  <si>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</si>
  <si>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</si>
  <si>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</si>
  <si>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</si>
  <si>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</si>
  <si>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Tixméhuac</t>
  </si>
  <si>
    <t>Tixpéhual</t>
  </si>
  <si>
    <t>Tizimín</t>
  </si>
  <si>
    <t>Tunkás</t>
  </si>
  <si>
    <t>Tzucacab</t>
  </si>
  <si>
    <t>Uayma</t>
  </si>
  <si>
    <t>Ucú</t>
  </si>
  <si>
    <t>Umán</t>
  </si>
  <si>
    <t>Valladolid</t>
  </si>
  <si>
    <t>Xocchel</t>
  </si>
  <si>
    <t>Yaxcabá</t>
  </si>
  <si>
    <t>Yaxkukul</t>
  </si>
  <si>
    <t>Yobaín</t>
  </si>
  <si>
    <t>Apozol</t>
  </si>
  <si>
    <t>Juan Aldama</t>
  </si>
  <si>
    <t>Saín Alto</t>
  </si>
  <si>
    <t>Apulco</t>
  </si>
  <si>
    <t>Juchipila</t>
  </si>
  <si>
    <t>Salvador, El</t>
  </si>
  <si>
    <t>Atolinga</t>
  </si>
  <si>
    <t>Sombrerete</t>
  </si>
  <si>
    <t>Luis Moya</t>
  </si>
  <si>
    <t>Susticacán</t>
  </si>
  <si>
    <t>Calera</t>
  </si>
  <si>
    <t>Mazapil</t>
  </si>
  <si>
    <t>Cañitas de Feilpe Pescador</t>
  </si>
  <si>
    <t>Tepechitlán</t>
  </si>
  <si>
    <t>Concepción del Oro</t>
  </si>
  <si>
    <t>Mezquital del Oro</t>
  </si>
  <si>
    <t>Tepetongo</t>
  </si>
  <si>
    <t>Miguel Auza</t>
  </si>
  <si>
    <t>Teul de González Ortega</t>
  </si>
  <si>
    <t>Chalchihuites</t>
  </si>
  <si>
    <t>Momax</t>
  </si>
  <si>
    <t>Tlaltenango de Sánchez Román</t>
  </si>
  <si>
    <t>Fresnillo</t>
  </si>
  <si>
    <t>Monte Escobedo</t>
  </si>
  <si>
    <t>Trancoso</t>
  </si>
  <si>
    <t>Genaro Codina</t>
  </si>
  <si>
    <t>Trinidad García de la Cadena</t>
  </si>
  <si>
    <t>General Enrique Estrada</t>
  </si>
  <si>
    <t>Moyahua de Estrada</t>
  </si>
  <si>
    <t>Valparaíso</t>
  </si>
  <si>
    <t>General Francisco R. Murguía</t>
  </si>
  <si>
    <t>Nochistlán de Mejía</t>
  </si>
  <si>
    <t>Vetagrande</t>
  </si>
  <si>
    <t>General Pánfilo Natera</t>
  </si>
  <si>
    <t>Noria de Ángeles</t>
  </si>
  <si>
    <t>Villa de Cos</t>
  </si>
  <si>
    <t>Ojocaliente</t>
  </si>
  <si>
    <t>Villa García</t>
  </si>
  <si>
    <t>Huanusco</t>
  </si>
  <si>
    <t>Villa González Ortega</t>
  </si>
  <si>
    <t>Jalpa</t>
  </si>
  <si>
    <t>Pinos</t>
  </si>
  <si>
    <t>Jerez</t>
  </si>
  <si>
    <t>Plateado de Joaquín Amaro, El</t>
  </si>
  <si>
    <t>Villanueva</t>
  </si>
  <si>
    <t>Jiménez del Teul</t>
  </si>
  <si>
    <t>Río Grande</t>
  </si>
  <si>
    <t> Santa María de la Paz</t>
  </si>
  <si>
    <t>ZAS</t>
  </si>
  <si>
    <t>Estado de México</t>
  </si>
  <si>
    <t>Persona Moral</t>
  </si>
  <si>
    <t>Persona Física con Actividad Empresarial</t>
  </si>
  <si>
    <t>Fecha de nacimiento (dd/mm/aaaa):</t>
  </si>
  <si>
    <r>
      <t xml:space="preserve">Número de Empleados que iniciaron y finalizaron el año </t>
    </r>
    <r>
      <rPr>
        <vertAlign val="superscript"/>
        <sz val="8"/>
        <rFont val="Arial"/>
        <family val="2"/>
      </rPr>
      <t>(1)</t>
    </r>
  </si>
  <si>
    <t>Último año transcurrido:</t>
  </si>
  <si>
    <t>Penúltimo año transcurrido:</t>
  </si>
  <si>
    <t>Antepenúltimo año transcurrido:</t>
  </si>
  <si>
    <t>Contratados por Nómina:</t>
  </si>
  <si>
    <t>Contratados por Outsourcing:</t>
  </si>
  <si>
    <t>Persona Relacionada (Nombre(s), Apellido Paterno, Apellido Materno) / (Razón Social)</t>
  </si>
  <si>
    <t>Nombre(s), Apellido Paterno, Apellido Materno o Razón Social</t>
  </si>
  <si>
    <t>¿El domicilio es el mismo que en el apartado anterior?</t>
  </si>
  <si>
    <r>
      <t xml:space="preserve">Nota </t>
    </r>
    <r>
      <rPr>
        <vertAlign val="superscript"/>
        <sz val="8"/>
        <color indexed="8"/>
        <rFont val="Arial"/>
        <family val="2"/>
      </rPr>
      <t>1</t>
    </r>
    <r>
      <rPr>
        <sz val="8"/>
        <color indexed="8"/>
        <rFont val="Arial"/>
        <family val="2"/>
      </rPr>
      <t>: Se debe adjuntar copia de Identificación Oficial.</t>
    </r>
  </si>
  <si>
    <t>Favor de identificar a la persona física que ejerce el control en la empresa solicitante, esta persona puede:
(i) Imponer, directa o indirectamente, decisiones en la asamblea general de accionistas o de socios o en el órgano de gobierno equivalente de una persona moral;
(ii) Nombrar o destituir a la mayoría de los consejeros, administradores o equivalentes de una persona moral;
(iii) Tenga el derecho que le permita, directa o indirectamente, ejercer el voto respecto de más del cincuenta por ciento del capital social de una persona moral, 
(iv) Dirija, directa o indirectamente, la administración, la estrategia o las principales políticas de una persona moral. 
(v) Posea el 25% o más de la composición accionaria o del capital social, de una persona moral. Cuando no exista una persona física que posea o controle, directa o indirectamente, un porcentaje igual o superior al 25% del capital social , el control lo ejerce el administrador general o el presidente del consejo.
(vii) En el caso de fideicomisos, aquella persona que tenga el carácter de fideicomitente y fideicomisario al mismo tiempo y/o aquellos fideicomisarios que participen en el Comité Técnico.
En base a los supuestos indicados, favor de anotar el nombre de la persona física que ejerce el control en la persona moral cliente del Banco:</t>
  </si>
  <si>
    <t>De conformidad con lo que establece el artículo 112 de la Ley de Instituciones de Crédito, el cual conozco(conocemos) plenamente y sus correlativos en la legislación del orden común, manifiesto(amos) que sé(sabemos) de su alcance jurídico, por lo que en consecuencia, declaro(amos) bajo protesta de decir verdad que los datos proporcionados en esta solicitud son ciertos y verdaderos.</t>
  </si>
  <si>
    <t>Banco Inmobiliario Mexicano, S.A. Institución de Banca Múltiple, en lo sucesivo "La Institución" y el(los) solicitante(s), aceptan que se someten, o en lo futuro, se someterán a la regulación que, la Secretaría de Hacienda y Crédito Público, el Banco de México, la Comisión Nacional Bancaria y de Valores y la Sociedad Hipotecaria Federal emitan sobre los distintos tipos de crédito que realicen conforme a la Ley.</t>
  </si>
  <si>
    <t>Nombre(s) y Firma(s)</t>
  </si>
  <si>
    <t>Nombre del Solicitante y/o Representante Legal</t>
  </si>
  <si>
    <t>Alcaldía o Municipio:</t>
  </si>
  <si>
    <t>Nota: Este apartado es exclusivo para nuevos Desarrolladores.</t>
  </si>
  <si>
    <t>Descripción de Régimen Fiscal:</t>
  </si>
  <si>
    <t>Régimen Fiscal:</t>
  </si>
  <si>
    <t>Descripción</t>
  </si>
  <si>
    <t>RegimenFiscal</t>
  </si>
  <si>
    <t>General de Ley Personas Morales</t>
  </si>
  <si>
    <t>Persona Física</t>
  </si>
  <si>
    <t>Sueldos y Salarios e Ingresos Asimilados a Salarios</t>
  </si>
  <si>
    <t>Personas Morales con Fines no Lucrativos</t>
  </si>
  <si>
    <t>Arrendamiento</t>
  </si>
  <si>
    <t>Régimen de Enajenación o Adquisición de Bienes</t>
  </si>
  <si>
    <t>Demás ingresos</t>
  </si>
  <si>
    <t>Residentes en el Extranjero sin Establecimiento Permanente en México</t>
  </si>
  <si>
    <t>Ingresos por Dividendos (socios y accionistas)</t>
  </si>
  <si>
    <t>Personas Físicas con Actividades Empresariales y Profesionales</t>
  </si>
  <si>
    <t>Ingresos por intereses</t>
  </si>
  <si>
    <t>Régimen de los ingresos por obtención de premios</t>
  </si>
  <si>
    <t>Sin obligaciones fiscales</t>
  </si>
  <si>
    <t>Incorporación Fiscal</t>
  </si>
  <si>
    <t>Régimen de las Actividades Empresariales con ingresos a través de Plataformas Tecnológicas</t>
  </si>
  <si>
    <t>Sociedades Cooperativas de Producción que optan por diferir sus ingresos</t>
  </si>
  <si>
    <t>Régimen Simplificado de Confianza</t>
  </si>
  <si>
    <t>Actividades Agrícolas, Ganaderas, Silvícolas y Pesqueras</t>
  </si>
  <si>
    <t>Opcional para Grupos de Sociedades</t>
  </si>
  <si>
    <t>Coordinados</t>
  </si>
  <si>
    <t xml:space="preserve">Puesto o Cargo: </t>
  </si>
  <si>
    <t>Nota: Colocar los datos de las personas a quienes la Institución podrá contactar para dar seguimiento a los trámites relacionados con temas técnicos, contables y jurídicos, en caso de ser necesario.</t>
  </si>
  <si>
    <r>
      <rPr>
        <b/>
        <sz val="8"/>
        <color theme="1"/>
        <rFont val="Arial"/>
        <family val="2"/>
      </rPr>
      <t>ÁREA TÉCNICA</t>
    </r>
    <r>
      <rPr>
        <sz val="8"/>
        <color theme="1"/>
        <rFont val="Arial"/>
        <family val="2"/>
      </rPr>
      <t xml:space="preserve"> (Nombre(s), Apellido Paterno, Apellido Materno):</t>
    </r>
  </si>
  <si>
    <r>
      <rPr>
        <b/>
        <sz val="8"/>
        <color theme="1"/>
        <rFont val="Arial"/>
        <family val="2"/>
      </rPr>
      <t>ÁREA CONTABLE</t>
    </r>
    <r>
      <rPr>
        <sz val="8"/>
        <color theme="1"/>
        <rFont val="Arial"/>
        <family val="2"/>
      </rPr>
      <t xml:space="preserve"> (Nombre(s), Apellido Paterno, Apellido Materno):</t>
    </r>
  </si>
  <si>
    <r>
      <rPr>
        <b/>
        <sz val="8"/>
        <color theme="1"/>
        <rFont val="Arial"/>
        <family val="2"/>
      </rPr>
      <t>ÁREA JURÍDICA</t>
    </r>
    <r>
      <rPr>
        <sz val="8"/>
        <color theme="1"/>
        <rFont val="Arial"/>
        <family val="2"/>
      </rPr>
      <t xml:space="preserve"> (Nombre(s), Apellido Paterno, Apellido Materno):</t>
    </r>
  </si>
  <si>
    <t>4. GENERALES DEL SOLICITANTE</t>
  </si>
  <si>
    <t>5. DOMICILIO FISCAL</t>
  </si>
  <si>
    <t>6. DATOS COMPLEMENTARIOS</t>
  </si>
  <si>
    <r>
      <t xml:space="preserve">7. DATOS DEL REPRESENTANTE LEGAL </t>
    </r>
    <r>
      <rPr>
        <b/>
        <sz val="9"/>
        <color rgb="FF08AE60"/>
        <rFont val="Arial"/>
        <family val="2"/>
      </rPr>
      <t>(Persona Moral)</t>
    </r>
  </si>
  <si>
    <r>
      <t xml:space="preserve">8. ACCIONISTAS </t>
    </r>
    <r>
      <rPr>
        <b/>
        <sz val="9"/>
        <color rgb="FF08AE60"/>
        <rFont val="Arial"/>
        <family val="2"/>
      </rPr>
      <t>(Persona Moral)</t>
    </r>
  </si>
  <si>
    <r>
      <t xml:space="preserve">9. PRINCIPALES FUNCIONARIOS </t>
    </r>
    <r>
      <rPr>
        <b/>
        <sz val="9"/>
        <color rgb="FF08AE60"/>
        <rFont val="Arial"/>
        <family val="2"/>
      </rPr>
      <t>(Persona Moral)</t>
    </r>
  </si>
  <si>
    <t>Las leyes aplicables establecen la obligación a las Entidades Financieras de obtener, verificar y mantener la información que permita identificar a cada persona que aperture cuenta o celebre contratos con La Institución de Crédito a partir de que aperture su crédito le requeriremos su nombre, dirección, actividad y demás datos y documentos que nos permitan verificar su identidad.</t>
  </si>
  <si>
    <t xml:space="preserve">La Institución de Crédito no podrá dar informes sobre los movimientos e información del crédito que celebre con ella, sino en los casos para lo cual fue autorizada o conforme a lo establecido en el artículo 142 de la Ley de Instituciones de Crédito. </t>
  </si>
  <si>
    <t>Asimismo, el(los) solicitante(s) autoriza(n) a "La Institución" a proporcionar la información que soliciten las autoridades competentes derivada de la documentación y demás datos que se tengan en virtud del contrato o instrumento de crédito que en su momento se formalice, en términos de los artículos 115 y 117 de la Ley de Instituciones de Crédito.</t>
  </si>
  <si>
    <t>Importe:</t>
  </si>
  <si>
    <t>10. AVAL(ES) U OBLIGADO(S) SOLIDARIO(S) PROPUESTO(S)</t>
  </si>
  <si>
    <t>SOLICITUD DE CRÉDITO 
EN CUENTA CORRIENTE (C.C.C.) GARANTÍA FOVISSSTE</t>
  </si>
  <si>
    <t xml:space="preserve">Número de disposiciones  </t>
  </si>
  <si>
    <t>Periodo de disposición (en meses):</t>
  </si>
  <si>
    <t>Forma de disposición:</t>
  </si>
  <si>
    <t>Forma de pago:</t>
  </si>
  <si>
    <t>Destino del Crédito Solicitado:</t>
  </si>
  <si>
    <t>2. DATOS DEL CRÉDITO</t>
  </si>
  <si>
    <t xml:space="preserve">Desarrollos a individualizar con el FOVISSSTE </t>
  </si>
  <si>
    <t>Descripción del destino del crédito</t>
  </si>
  <si>
    <t>Monto</t>
  </si>
  <si>
    <t>Materiales</t>
  </si>
  <si>
    <t>Mano de Obra</t>
  </si>
  <si>
    <t>Combustibles</t>
  </si>
  <si>
    <t>Gtos. Admón.</t>
  </si>
  <si>
    <t>Gastos de Venta</t>
  </si>
  <si>
    <t>Comisiones</t>
  </si>
  <si>
    <t>Publicidad</t>
  </si>
  <si>
    <t>Otro:</t>
  </si>
  <si>
    <t>11. INFORMACIÓN CAPITAL DE TRABAJO</t>
  </si>
  <si>
    <t>12. REFERENCIAS COMERCIALES</t>
  </si>
  <si>
    <t>13. RELACIONES COMERCIALES</t>
  </si>
  <si>
    <t>14. DECLARACIÓN DEL PROPIETARIO REAL DE LOS RECURSOS</t>
  </si>
  <si>
    <t>507</t>
  </si>
  <si>
    <t>Cd. Obregón</t>
  </si>
  <si>
    <t>Cancún</t>
  </si>
  <si>
    <t>011</t>
  </si>
  <si>
    <t>Corporativo</t>
  </si>
  <si>
    <t>Gran Terraza Lomas Verdes</t>
  </si>
  <si>
    <t>041</t>
  </si>
  <si>
    <t>Insurgentes</t>
  </si>
  <si>
    <t>León Guanajuato</t>
  </si>
  <si>
    <t>035</t>
  </si>
  <si>
    <t>Satélite</t>
  </si>
  <si>
    <t xml:space="preserve">              Teléfono
Número:      </t>
  </si>
  <si>
    <t>RECIBÍ AVISO DE PRIVACIDAD INTEGRAL CLIENTES Y ESTOY DE ACUERDO CON EL MISMO. </t>
  </si>
  <si>
    <t>Género: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</si>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</sst>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0.00_-;\-&quot;$&quot;* #,##0.00_-;_-&quot;$&quot;* &quot;-&quot;??_-;_-@_-"/>
    <numFmt numFmtId="43" formatCode="_-* #,##0.00_-;\-* #,##0.00_-;_-* &quot;-&quot;??_-;_-@_-"/>
    <numFmt numFmtId="164" formatCode="_-&quot;$&quot;* #,##0_-;\-&quot;$&quot;* #,##0_-;_-&quot;$&quot;* &quot;-&quot;??_-;_-@_-"/>
    <numFmt numFmtId="165" formatCode="&quot;$&quot;\ \ #,##0.00"/>
    <numFmt numFmtId="166" formatCode="d/mm/yy;@"/>
    <numFmt numFmtId="167" formatCode="&quot;$&quot;\ \ \ #,##0;[Red]\-&quot;$&quot;#,##0"/>
    <numFmt numFmtId="168" formatCode="&quot;$&quot;\ \ #,##0;[Red]\-&quot;$&quot;#,##0"/>
    <numFmt numFmtId="169" formatCode="&quot;$&quot;__#,##0;\-&quot;$&quot;#,##0"/>
    <numFmt numFmtId="170" formatCode="#\ &quot;meses&quot;"/>
    <numFmt numFmtId="171" formatCode="#\ &quot;años&quot;"/>
  </numFmts>
  <fonts count="62">
    <font>
      <sz val="11"/>
      <color theme="1"/>
      <name val="Calibri"/>
      <family val="2"/>
      <scheme val="minor"/>
    </font>
    <font>
      <sz val="10"/>
      <color theme="1"/>
      <name val="Arial"/>
      <family val="2"/>
    </font>
    <font>
      <sz val="10"/>
      <color theme="1"/>
      <name val="Arial"/>
      <family val="2"/>
    </font>
    <font>
      <sz val="10"/>
      <color theme="1"/>
      <name val="Arial"/>
      <family val="2"/>
    </font>
    <font>
      <b/>
      <sz val="10"/>
      <color theme="1"/>
      <name val="Arial"/>
      <family val="2"/>
    </font>
    <font>
      <sz val="8"/>
      <color theme="1"/>
      <name val="Arial"/>
      <family val="2"/>
    </font>
    <font>
      <b/>
      <sz val="10"/>
      <color theme="1"/>
      <name val="Calibri"/>
      <family val="2"/>
      <scheme val="minor"/>
    </font>
    <font>
      <sz val="11"/>
      <color theme="1"/>
      <name val="Calibri"/>
      <family val="2"/>
      <scheme val="minor"/>
    </font>
    <font>
      <sz val="9"/>
      <color theme="1"/>
      <name val="Arial"/>
      <family val="2"/>
    </font>
    <font>
      <sz val="11"/>
      <color theme="1"/>
      <name val="Arial"/>
      <family val="2"/>
    </font>
    <font>
      <b/>
      <sz val="8"/>
      <color theme="1"/>
      <name val="Arial"/>
      <family val="2"/>
    </font>
    <font>
      <u/>
      <sz val="11"/>
      <color theme="10"/>
      <name val="Calibri"/>
      <family val="2"/>
      <scheme val="minor"/>
    </font>
    <font>
      <b/>
      <sz val="10"/>
      <name val="Arial"/>
      <family val="2"/>
    </font>
    <font>
      <sz val="11"/>
      <name val="Calibri"/>
      <family val="2"/>
      <scheme val="minor"/>
    </font>
    <font>
      <sz val="8"/>
      <name val="Arial"/>
      <family val="2"/>
    </font>
    <font>
      <b/>
      <sz val="11"/>
      <color rgb="FF006600"/>
      <name val="Arial"/>
      <family val="2"/>
    </font>
    <font>
      <b/>
      <sz val="9"/>
      <color theme="1"/>
      <name val="Arial"/>
      <family val="2"/>
    </font>
    <font>
      <b/>
      <sz val="9"/>
      <color indexed="81"/>
      <name val="Tahoma"/>
      <family val="2"/>
    </font>
    <font>
      <sz val="8"/>
      <color rgb="FF000000"/>
      <name val="Arial"/>
      <family val="2"/>
    </font>
    <font>
      <b/>
      <sz val="8"/>
      <name val="Arial"/>
      <family val="2"/>
    </font>
    <font>
      <sz val="10"/>
      <color rgb="FFFF0000"/>
      <name val="Arial"/>
      <family val="2"/>
    </font>
    <font>
      <sz val="8"/>
      <color rgb="FFFF0000"/>
      <name val="Arial"/>
      <family val="2"/>
    </font>
    <font>
      <b/>
      <sz val="8"/>
      <color rgb="FFFF0000"/>
      <name val="Arial"/>
      <family val="2"/>
    </font>
    <font>
      <b/>
      <sz val="10"/>
      <color rgb="FFFF0000"/>
      <name val="Arial"/>
      <family val="2"/>
    </font>
    <font>
      <sz val="10"/>
      <name val="Arial"/>
      <family val="2"/>
    </font>
    <font>
      <sz val="9"/>
      <name val="Arial"/>
      <family val="2"/>
    </font>
    <font>
      <b/>
      <sz val="9"/>
      <name val="Arial"/>
      <family val="2"/>
    </font>
    <font>
      <b/>
      <sz val="10"/>
      <name val="Calibri"/>
      <family val="2"/>
      <scheme val="minor"/>
    </font>
    <font>
      <b/>
      <sz val="12"/>
      <name val="Arial"/>
      <family val="2"/>
    </font>
    <font>
      <b/>
      <sz val="11"/>
      <color theme="1"/>
      <name val="Arial"/>
      <family val="2"/>
    </font>
    <font>
      <b/>
      <sz val="11"/>
      <color theme="0"/>
      <name val="Calibri"/>
      <family val="2"/>
      <scheme val="minor"/>
    </font>
    <font>
      <sz val="11"/>
      <color rgb="FFFF0000"/>
      <name val="Calibri"/>
      <family val="2"/>
      <scheme val="minor"/>
    </font>
    <font>
      <sz val="10"/>
      <color rgb="FF000000"/>
      <name val="Arial"/>
      <family val="2"/>
    </font>
    <font>
      <b/>
      <sz val="10"/>
      <color rgb="FF006600"/>
      <name val="Arial"/>
      <family val="2"/>
    </font>
    <font>
      <sz val="8"/>
      <color indexed="8"/>
      <name val="Arial"/>
      <family val="2"/>
    </font>
    <font>
      <b/>
      <sz val="11"/>
      <color theme="1"/>
      <name val="Calibri"/>
      <family val="2"/>
      <scheme val="minor"/>
    </font>
    <font>
      <sz val="11"/>
      <name val="Arial"/>
      <family val="2"/>
    </font>
    <font>
      <sz val="9"/>
      <color theme="1"/>
      <name val="Calibri"/>
      <family val="2"/>
      <scheme val="minor"/>
    </font>
    <font>
      <b/>
      <sz val="11"/>
      <name val="Calibri"/>
      <family val="2"/>
      <scheme val="minor"/>
    </font>
    <font>
      <sz val="8"/>
      <color rgb="FF000000"/>
      <name val="Segoe UI"/>
      <family val="2"/>
    </font>
    <font>
      <b/>
      <sz val="12"/>
      <color theme="1"/>
      <name val="Arial"/>
      <family val="2"/>
    </font>
    <font>
      <sz val="9"/>
      <color rgb="FF212529"/>
      <name val="Arial"/>
      <family val="2"/>
    </font>
    <font>
      <b/>
      <sz val="16"/>
      <color rgb="FF034F50"/>
      <name val="Arial"/>
      <family val="2"/>
    </font>
    <font>
      <b/>
      <sz val="11"/>
      <color rgb="FF08AE60"/>
      <name val="Arial"/>
      <family val="2"/>
    </font>
    <font>
      <sz val="8"/>
      <color indexed="81"/>
      <name val="Arial"/>
      <family val="2"/>
    </font>
    <font>
      <vertAlign val="superscript"/>
      <sz val="8"/>
      <name val="Arial"/>
      <family val="2"/>
    </font>
    <font>
      <b/>
      <sz val="9"/>
      <color rgb="FF08AE60"/>
      <name val="Arial"/>
      <family val="2"/>
    </font>
    <font>
      <sz val="8"/>
      <color theme="1"/>
      <name val="Calibri"/>
      <family val="2"/>
      <scheme val="minor"/>
    </font>
    <font>
      <b/>
      <sz val="11"/>
      <name val="Arial"/>
      <family val="2"/>
    </font>
    <font>
      <vertAlign val="superscript"/>
      <sz val="8"/>
      <color indexed="8"/>
      <name val="Arial"/>
      <family val="2"/>
    </font>
    <font>
      <strike/>
      <sz val="10"/>
      <color rgb="FFFF0000"/>
      <name val="Arial"/>
      <family val="2"/>
    </font>
    <font>
      <strike/>
      <sz val="8"/>
      <color rgb="FFFF0000"/>
      <name val="Arial"/>
      <family val="2"/>
    </font>
    <font>
      <strike/>
      <sz val="10"/>
      <name val="Arial"/>
      <family val="2"/>
    </font>
    <font>
      <strike/>
      <sz val="11"/>
      <color rgb="FFFF0000"/>
      <name val="Calibri"/>
      <family val="2"/>
      <scheme val="minor"/>
    </font>
    <font>
      <b/>
      <strike/>
      <sz val="10"/>
      <color rgb="FFFF0000"/>
      <name val="Calibri"/>
      <family val="2"/>
      <scheme val="minor"/>
    </font>
    <font>
      <sz val="9"/>
      <color rgb="FF000000"/>
      <name val="Arial"/>
      <family val="2"/>
    </font>
    <font>
      <sz val="9"/>
      <color rgb="FF00B050"/>
      <name val="Arial"/>
      <family val="2"/>
    </font>
    <font>
      <u/>
      <sz val="10"/>
      <color rgb="FF0070C0"/>
      <name val="Arial"/>
      <family val="2"/>
    </font>
    <font>
      <sz val="10"/>
      <color rgb="FF000000"/>
      <name val="Calibri Light"/>
      <family val="2"/>
    </font>
    <font>
      <sz val="10"/>
      <color theme="1"/>
      <name val="Calibri Light"/>
      <family val="2"/>
    </font>
    <font>
      <sz val="12"/>
      <name val="Arial MT"/>
    </font>
    <font>
      <b/>
      <sz val="14"/>
      <color rgb="FF034F50"/>
      <name val="Arial"/>
      <family val="2"/>
    </font>
  </fonts>
  <fills count="13">
    <fill>
      <patternFill patternType="none"/>
    </fill>
    <fill>
      <patternFill patternType="gray125"/>
    </fill>
    <fill>
      <patternFill patternType="solid">
        <fgColor indexed="65"/>
        <bgColor indexed="64"/>
      </patternFill>
    </fill>
    <fill>
      <patternFill patternType="solid">
        <fgColor rgb="FFFFFF00"/>
        <bgColor indexed="64"/>
      </patternFill>
    </fill>
    <fill>
      <patternFill patternType="solid">
        <fgColor rgb="FFFFFFFF"/>
        <bgColor indexed="64"/>
      </patternFill>
    </fill>
    <fill>
      <patternFill patternType="solid">
        <fgColor rgb="FFEEEEEE"/>
        <bgColor indexed="64"/>
      </patternFill>
    </fill>
    <fill>
      <patternFill patternType="solid">
        <fgColor rgb="FF034F50"/>
        <bgColor indexed="64"/>
      </patternFill>
    </fill>
    <fill>
      <patternFill patternType="solid">
        <fgColor rgb="FF08AE60"/>
        <bgColor indexed="64"/>
      </patternFill>
    </fill>
    <fill>
      <patternFill patternType="solid">
        <fgColor rgb="FF008080"/>
        <bgColor indexed="64"/>
      </patternFill>
    </fill>
    <fill>
      <patternFill patternType="solid">
        <fgColor rgb="FFEEEEEE"/>
        <bgColor rgb="FF92D050"/>
      </patternFill>
    </fill>
    <fill>
      <patternFill patternType="solid">
        <fgColor theme="0" tint="-4.9989318521683403E-2"/>
        <bgColor indexed="64"/>
      </patternFill>
    </fill>
    <fill>
      <patternFill patternType="solid">
        <fgColor rgb="FFD9D9D9"/>
        <bgColor indexed="64"/>
      </patternFill>
    </fill>
    <fill>
      <patternFill patternType="solid">
        <fgColor theme="5"/>
        <bgColor indexed="64"/>
      </patternFill>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bottom style="thin">
        <color indexed="64"/>
      </bottom>
      <diagonal/>
    </border>
    <border>
      <left/>
      <right/>
      <top style="thin">
        <color indexed="64"/>
      </top>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indexed="64"/>
      </bottom>
      <diagonal/>
    </border>
    <border>
      <left style="thin">
        <color theme="0" tint="-0.499984740745262"/>
      </left>
      <right/>
      <top/>
      <bottom style="dotted">
        <color theme="0" tint="-0.499984740745262"/>
      </bottom>
      <diagonal/>
    </border>
    <border>
      <left/>
      <right/>
      <top/>
      <bottom style="dotted">
        <color theme="0" tint="-0.499984740745262"/>
      </bottom>
      <diagonal/>
    </border>
    <border>
      <left/>
      <right style="thin">
        <color theme="0" tint="-0.499984740745262"/>
      </right>
      <top/>
      <bottom style="dotted">
        <color theme="0" tint="-0.499984740745262"/>
      </bottom>
      <diagonal/>
    </border>
    <border>
      <left style="thin">
        <color theme="0" tint="-0.499984740745262"/>
      </left>
      <right/>
      <top style="dotted">
        <color theme="0" tint="-0.499984740745262"/>
      </top>
      <bottom/>
      <diagonal/>
    </border>
    <border>
      <left/>
      <right/>
      <top style="dotted">
        <color theme="0" tint="-0.499984740745262"/>
      </top>
      <bottom/>
      <diagonal/>
    </border>
    <border>
      <left/>
      <right style="thin">
        <color theme="0" tint="-0.499984740745262"/>
      </right>
      <top style="dotted">
        <color theme="0" tint="-0.499984740745262"/>
      </top>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style="thin">
        <color indexed="64"/>
      </left>
      <right style="thin">
        <color indexed="64"/>
      </right>
      <top style="thin">
        <color indexed="64"/>
      </top>
      <bottom style="thin">
        <color indexed="64"/>
      </bottom>
      <diagonal/>
    </border>
  </borders>
  <cellStyleXfs count="8">
    <xf numFmtId="0" fontId="0" fillId="0" borderId="0"/>
    <xf numFmtId="44" fontId="7" fillId="0" borderId="0" applyFont="0" applyFill="0" applyBorder="0" applyAlignment="0" applyProtection="0"/>
    <xf numFmtId="0" fontId="11" fillId="0" borderId="0" applyNumberFormat="0" applyFill="0" applyBorder="0" applyAlignment="0" applyProtection="0"/>
    <xf numFmtId="43" fontId="7" fillId="0" borderId="0" applyFont="0" applyFill="0" applyBorder="0" applyAlignment="0" applyProtection="0"/>
    <xf numFmtId="0" fontId="7" fillId="0" borderId="0"/>
    <xf numFmtId="37" fontId="60" fillId="0" borderId="0"/>
    <xf numFmtId="0" fontId="24" fillId="0" borderId="0"/>
    <xf numFmtId="0" fontId="7" fillId="0" borderId="0"/>
  </cellStyleXfs>
  <cellXfs count="613">
    <xf numFmtId="0" fontId="0" fillId="0" borderId="0" xfId="0"/>
    <xf numFmtId="0" fontId="0" fillId="0" borderId="0" xfId="0" applyProtection="1">
      <protection hidden="1"/>
    </xf>
    <xf numFmtId="0" fontId="30" fillId="0" borderId="0" xfId="0" applyFont="1" applyProtection="1">
      <protection hidden="1"/>
    </xf>
    <xf numFmtId="0" fontId="3" fillId="0" borderId="0" xfId="0" applyFont="1" applyFill="1" applyProtection="1">
      <protection hidden="1"/>
    </xf>
    <xf numFmtId="0" fontId="1" fillId="0" borderId="0" xfId="0" applyFont="1" applyFill="1" applyProtection="1">
      <protection hidden="1"/>
    </xf>
    <xf numFmtId="0" fontId="6" fillId="0" borderId="0" xfId="0" applyFont="1" applyFill="1" applyBorder="1" applyAlignment="1" applyProtection="1">
      <alignment vertical="center" wrapText="1"/>
      <protection hidden="1"/>
    </xf>
    <xf numFmtId="0" fontId="0" fillId="0" borderId="0" xfId="0" applyBorder="1" applyProtection="1">
      <protection hidden="1"/>
    </xf>
    <xf numFmtId="0" fontId="0" fillId="0" borderId="5" xfId="0" applyBorder="1" applyProtection="1">
      <protection hidden="1"/>
    </xf>
    <xf numFmtId="0" fontId="0" fillId="0" borderId="10" xfId="0" applyBorder="1" applyProtection="1">
      <protection hidden="1"/>
    </xf>
    <xf numFmtId="0" fontId="4" fillId="0" borderId="0" xfId="0" applyFont="1" applyFill="1" applyBorder="1" applyAlignment="1" applyProtection="1">
      <alignment horizontal="center" vertical="center" wrapText="1"/>
      <protection hidden="1"/>
    </xf>
    <xf numFmtId="0" fontId="10" fillId="0" borderId="0" xfId="0" applyFont="1" applyFill="1" applyBorder="1" applyAlignment="1" applyProtection="1">
      <alignment vertical="center" wrapText="1"/>
      <protection hidden="1"/>
    </xf>
    <xf numFmtId="0" fontId="14" fillId="0" borderId="0" xfId="0" applyFont="1" applyFill="1" applyBorder="1" applyAlignment="1" applyProtection="1">
      <alignment vertical="top"/>
      <protection hidden="1"/>
    </xf>
    <xf numFmtId="0" fontId="14" fillId="0" borderId="9" xfId="0" applyFont="1" applyFill="1" applyBorder="1" applyAlignment="1" applyProtection="1">
      <alignment vertical="top"/>
      <protection hidden="1"/>
    </xf>
    <xf numFmtId="0" fontId="14" fillId="0" borderId="5" xfId="0" applyFont="1" applyFill="1" applyBorder="1" applyAlignment="1" applyProtection="1">
      <alignment vertical="center"/>
      <protection hidden="1"/>
    </xf>
    <xf numFmtId="0" fontId="24" fillId="0" borderId="5" xfId="0" applyFont="1" applyFill="1" applyBorder="1" applyAlignment="1" applyProtection="1">
      <alignment vertical="center"/>
      <protection hidden="1"/>
    </xf>
    <xf numFmtId="0" fontId="27" fillId="0" borderId="5" xfId="0" applyFont="1" applyFill="1" applyBorder="1" applyAlignment="1" applyProtection="1">
      <alignment vertical="center" wrapText="1"/>
      <protection hidden="1"/>
    </xf>
    <xf numFmtId="0" fontId="0" fillId="0" borderId="5" xfId="0" applyBorder="1" applyAlignment="1" applyProtection="1">
      <alignment vertical="center"/>
      <protection hidden="1"/>
    </xf>
    <xf numFmtId="0" fontId="13" fillId="0" borderId="5" xfId="0" applyFont="1" applyBorder="1" applyAlignment="1" applyProtection="1">
      <alignment vertical="center"/>
      <protection hidden="1"/>
    </xf>
    <xf numFmtId="166" fontId="24" fillId="0" borderId="10" xfId="0" applyNumberFormat="1" applyFont="1" applyFill="1" applyBorder="1" applyAlignment="1" applyProtection="1">
      <alignment horizontal="center" vertical="center" wrapText="1"/>
      <protection hidden="1"/>
    </xf>
    <xf numFmtId="166" fontId="24" fillId="0" borderId="0" xfId="0" applyNumberFormat="1" applyFont="1" applyFill="1" applyBorder="1" applyAlignment="1" applyProtection="1">
      <alignment horizontal="center" vertical="center" wrapText="1"/>
      <protection hidden="1"/>
    </xf>
    <xf numFmtId="166" fontId="2" fillId="0" borderId="0" xfId="0" applyNumberFormat="1" applyFont="1" applyFill="1" applyBorder="1" applyAlignment="1" applyProtection="1">
      <alignment horizontal="center" vertical="center" wrapText="1"/>
      <protection hidden="1"/>
    </xf>
    <xf numFmtId="0" fontId="5" fillId="0" borderId="5" xfId="0" applyFont="1" applyFill="1" applyBorder="1" applyAlignment="1" applyProtection="1">
      <alignment vertical="top"/>
      <protection hidden="1"/>
    </xf>
    <xf numFmtId="0" fontId="31" fillId="0" borderId="0" xfId="0" applyFont="1" applyProtection="1">
      <protection hidden="1"/>
    </xf>
    <xf numFmtId="0" fontId="14" fillId="0" borderId="5" xfId="0" applyFont="1" applyFill="1" applyBorder="1" applyAlignment="1" applyProtection="1">
      <alignment vertical="top"/>
      <protection hidden="1"/>
    </xf>
    <xf numFmtId="0" fontId="13" fillId="0" borderId="5" xfId="0" applyFont="1" applyBorder="1" applyProtection="1">
      <protection hidden="1"/>
    </xf>
    <xf numFmtId="0" fontId="0" fillId="0" borderId="5" xfId="0" applyBorder="1" applyAlignment="1" applyProtection="1">
      <protection hidden="1"/>
    </xf>
    <xf numFmtId="0" fontId="0" fillId="0" borderId="10" xfId="0" applyBorder="1" applyAlignment="1" applyProtection="1">
      <protection hidden="1"/>
    </xf>
    <xf numFmtId="0" fontId="12" fillId="0" borderId="5" xfId="0" applyFont="1" applyFill="1" applyBorder="1" applyAlignment="1" applyProtection="1">
      <alignment horizontal="left" vertical="center"/>
      <protection hidden="1"/>
    </xf>
    <xf numFmtId="0" fontId="14" fillId="0" borderId="5" xfId="0" applyFont="1" applyFill="1" applyBorder="1" applyAlignment="1" applyProtection="1">
      <alignment horizontal="left" vertical="center"/>
      <protection hidden="1"/>
    </xf>
    <xf numFmtId="0" fontId="12" fillId="0" borderId="0" xfId="0" applyFont="1" applyFill="1" applyBorder="1" applyAlignment="1" applyProtection="1">
      <alignment horizontal="left" vertical="center"/>
      <protection hidden="1"/>
    </xf>
    <xf numFmtId="0" fontId="14" fillId="0" borderId="10" xfId="0" applyFont="1" applyFill="1" applyBorder="1" applyAlignment="1" applyProtection="1">
      <alignment vertical="top"/>
      <protection hidden="1"/>
    </xf>
    <xf numFmtId="0" fontId="12" fillId="0" borderId="10" xfId="0" applyFont="1" applyFill="1" applyBorder="1" applyAlignment="1" applyProtection="1">
      <alignment horizontal="left" vertical="center"/>
      <protection hidden="1"/>
    </xf>
    <xf numFmtId="0" fontId="24" fillId="0" borderId="5" xfId="0" applyFont="1" applyFill="1" applyBorder="1" applyAlignment="1" applyProtection="1">
      <alignment horizontal="center" vertical="center"/>
      <protection hidden="1"/>
    </xf>
    <xf numFmtId="0" fontId="24" fillId="0" borderId="10" xfId="0" applyFont="1" applyFill="1" applyBorder="1" applyAlignment="1" applyProtection="1">
      <alignment horizontal="center" vertical="center"/>
      <protection hidden="1"/>
    </xf>
    <xf numFmtId="0" fontId="13" fillId="0" borderId="0" xfId="0" applyFont="1" applyProtection="1">
      <protection hidden="1"/>
    </xf>
    <xf numFmtId="0" fontId="5" fillId="0" borderId="13" xfId="0" applyFont="1" applyBorder="1" applyAlignment="1" applyProtection="1">
      <protection hidden="1"/>
    </xf>
    <xf numFmtId="0" fontId="14" fillId="0" borderId="0" xfId="0" applyFont="1" applyFill="1" applyBorder="1" applyAlignment="1" applyProtection="1">
      <alignment horizontal="left"/>
      <protection hidden="1"/>
    </xf>
    <xf numFmtId="0" fontId="14" fillId="0" borderId="0" xfId="0" applyFont="1" applyFill="1" applyBorder="1" applyAlignment="1" applyProtection="1">
      <alignment horizontal="left" vertical="center"/>
      <protection hidden="1"/>
    </xf>
    <xf numFmtId="0" fontId="12" fillId="0" borderId="4" xfId="0" applyFont="1" applyFill="1" applyBorder="1" applyAlignment="1" applyProtection="1">
      <alignment horizontal="left" vertical="center"/>
      <protection hidden="1"/>
    </xf>
    <xf numFmtId="0" fontId="0" fillId="0" borderId="0" xfId="0" applyAlignment="1" applyProtection="1">
      <protection hidden="1"/>
    </xf>
    <xf numFmtId="0" fontId="24" fillId="0" borderId="5" xfId="0" applyFont="1" applyFill="1" applyBorder="1" applyAlignment="1" applyProtection="1">
      <alignment horizontal="justify" vertical="center"/>
      <protection hidden="1"/>
    </xf>
    <xf numFmtId="0" fontId="24" fillId="0" borderId="10" xfId="0" applyFont="1" applyFill="1" applyBorder="1" applyAlignment="1" applyProtection="1">
      <alignment horizontal="justify" vertical="center"/>
      <protection hidden="1"/>
    </xf>
    <xf numFmtId="0" fontId="14" fillId="0" borderId="9" xfId="0" applyFont="1" applyBorder="1" applyAlignment="1" applyProtection="1">
      <alignment vertical="top"/>
      <protection hidden="1"/>
    </xf>
    <xf numFmtId="0" fontId="24" fillId="0" borderId="5" xfId="0" applyFont="1" applyFill="1" applyBorder="1" applyAlignment="1" applyProtection="1">
      <alignment horizontal="center" vertical="top"/>
      <protection hidden="1"/>
    </xf>
    <xf numFmtId="0" fontId="24" fillId="0" borderId="10" xfId="0" applyFont="1" applyFill="1" applyBorder="1" applyAlignment="1" applyProtection="1">
      <alignment horizontal="center" vertical="top"/>
      <protection hidden="1"/>
    </xf>
    <xf numFmtId="0" fontId="14" fillId="0" borderId="13" xfId="0" applyFont="1" applyBorder="1" applyAlignment="1" applyProtection="1">
      <alignment vertical="top"/>
      <protection hidden="1"/>
    </xf>
    <xf numFmtId="0" fontId="13" fillId="0" borderId="0" xfId="0" applyFont="1" applyAlignment="1" applyProtection="1">
      <protection hidden="1"/>
    </xf>
    <xf numFmtId="0" fontId="24" fillId="0" borderId="0" xfId="0" applyFont="1" applyFill="1" applyBorder="1" applyAlignment="1" applyProtection="1">
      <alignment horizontal="right"/>
      <protection hidden="1"/>
    </xf>
    <xf numFmtId="0" fontId="23" fillId="0" borderId="0" xfId="0" applyFont="1" applyFill="1" applyBorder="1" applyAlignment="1" applyProtection="1">
      <alignment horizontal="center" vertical="center"/>
      <protection hidden="1"/>
    </xf>
    <xf numFmtId="0" fontId="20" fillId="0" borderId="0" xfId="0" applyFont="1" applyProtection="1">
      <protection hidden="1"/>
    </xf>
    <xf numFmtId="0" fontId="1" fillId="0" borderId="0" xfId="0" applyFont="1" applyProtection="1">
      <protection hidden="1"/>
    </xf>
    <xf numFmtId="0" fontId="25" fillId="0" borderId="0" xfId="0" applyFont="1" applyFill="1" applyBorder="1" applyAlignment="1" applyProtection="1">
      <alignment vertical="center" wrapText="1"/>
      <protection hidden="1"/>
    </xf>
    <xf numFmtId="49" fontId="25" fillId="0" borderId="0" xfId="0" applyNumberFormat="1" applyFont="1" applyFill="1" applyBorder="1" applyAlignment="1" applyProtection="1">
      <alignment horizontal="center" vertical="center" wrapText="1"/>
      <protection hidden="1"/>
    </xf>
    <xf numFmtId="0" fontId="8" fillId="0" borderId="0" xfId="0" applyFont="1" applyProtection="1">
      <protection hidden="1"/>
    </xf>
    <xf numFmtId="0" fontId="5" fillId="0" borderId="9" xfId="0" applyFont="1" applyFill="1" applyBorder="1" applyAlignment="1" applyProtection="1">
      <alignment vertical="top"/>
      <protection hidden="1"/>
    </xf>
    <xf numFmtId="0" fontId="9" fillId="0" borderId="0" xfId="0" applyFont="1" applyProtection="1">
      <protection hidden="1"/>
    </xf>
    <xf numFmtId="0" fontId="5" fillId="0" borderId="0" xfId="0" applyFont="1" applyFill="1" applyBorder="1" applyAlignment="1" applyProtection="1">
      <alignment vertical="center"/>
      <protection hidden="1"/>
    </xf>
    <xf numFmtId="0" fontId="5" fillId="0" borderId="10" xfId="0" applyFont="1" applyFill="1" applyBorder="1" applyAlignment="1" applyProtection="1">
      <alignment vertical="top"/>
      <protection hidden="1"/>
    </xf>
    <xf numFmtId="0" fontId="0" fillId="0" borderId="6" xfId="0" applyBorder="1" applyProtection="1">
      <protection hidden="1"/>
    </xf>
    <xf numFmtId="0" fontId="19" fillId="0" borderId="1" xfId="0" quotePrefix="1" applyFont="1" applyFill="1" applyBorder="1" applyAlignment="1" applyProtection="1">
      <alignment horizontal="left" vertical="center"/>
      <protection hidden="1"/>
    </xf>
    <xf numFmtId="0" fontId="0" fillId="0" borderId="4" xfId="0" applyBorder="1" applyProtection="1">
      <protection hidden="1"/>
    </xf>
    <xf numFmtId="0" fontId="21" fillId="0" borderId="0" xfId="0" applyFont="1" applyFill="1" applyBorder="1" applyAlignment="1" applyProtection="1">
      <alignment horizontal="center" vertical="center" wrapText="1"/>
      <protection hidden="1"/>
    </xf>
    <xf numFmtId="0" fontId="21" fillId="0" borderId="0" xfId="0" applyFont="1" applyFill="1" applyBorder="1" applyAlignment="1" applyProtection="1">
      <alignment vertical="center" wrapText="1"/>
      <protection hidden="1"/>
    </xf>
    <xf numFmtId="0" fontId="21" fillId="0" borderId="4" xfId="0" applyFont="1" applyFill="1" applyBorder="1" applyAlignment="1" applyProtection="1">
      <alignment vertical="center" wrapText="1"/>
      <protection hidden="1"/>
    </xf>
    <xf numFmtId="0" fontId="18" fillId="0" borderId="0" xfId="0" applyFont="1" applyAlignment="1" applyProtection="1">
      <alignment horizontal="justify" vertical="justify"/>
      <protection hidden="1"/>
    </xf>
    <xf numFmtId="0" fontId="3" fillId="0" borderId="0" xfId="0" applyFont="1" applyBorder="1" applyAlignment="1" applyProtection="1">
      <alignment horizontal="center" vertical="center"/>
      <protection hidden="1"/>
    </xf>
    <xf numFmtId="0" fontId="24" fillId="0" borderId="0" xfId="0" applyFont="1" applyAlignment="1" applyProtection="1">
      <alignment vertical="center"/>
      <protection hidden="1"/>
    </xf>
    <xf numFmtId="0" fontId="5" fillId="0" borderId="0" xfId="0" quotePrefix="1" applyFont="1" applyAlignment="1" applyProtection="1">
      <protection hidden="1"/>
    </xf>
    <xf numFmtId="0" fontId="5" fillId="0" borderId="0" xfId="0" applyFont="1" applyAlignment="1" applyProtection="1">
      <protection hidden="1"/>
    </xf>
    <xf numFmtId="0" fontId="0" fillId="0" borderId="0" xfId="0" applyFill="1" applyBorder="1" applyProtection="1">
      <protection hidden="1"/>
    </xf>
    <xf numFmtId="0" fontId="12" fillId="0" borderId="0" xfId="0" applyFont="1" applyFill="1" applyBorder="1" applyAlignment="1" applyProtection="1">
      <alignment horizontal="center" vertical="center"/>
      <protection hidden="1"/>
    </xf>
    <xf numFmtId="0" fontId="24" fillId="0" borderId="0" xfId="0" applyFont="1" applyFill="1" applyBorder="1" applyAlignment="1" applyProtection="1">
      <alignment horizontal="left" vertical="center"/>
      <protection hidden="1"/>
    </xf>
    <xf numFmtId="0" fontId="25" fillId="0" borderId="0" xfId="0" applyFont="1" applyFill="1" applyBorder="1" applyAlignment="1" applyProtection="1">
      <alignment horizontal="center" vertical="center" wrapText="1"/>
      <protection hidden="1"/>
    </xf>
    <xf numFmtId="0" fontId="25" fillId="0" borderId="0" xfId="0" applyFont="1" applyFill="1" applyBorder="1" applyAlignment="1" applyProtection="1">
      <alignment horizontal="right" vertical="top" wrapText="1"/>
      <protection hidden="1"/>
    </xf>
    <xf numFmtId="0" fontId="19" fillId="0" borderId="9" xfId="0" applyFont="1" applyFill="1" applyBorder="1" applyAlignment="1" applyProtection="1">
      <alignment horizontal="left" vertical="top"/>
      <protection hidden="1"/>
    </xf>
    <xf numFmtId="0" fontId="19" fillId="0" borderId="9" xfId="0" applyFont="1" applyFill="1" applyBorder="1" applyAlignment="1" applyProtection="1">
      <alignment vertical="top"/>
      <protection hidden="1"/>
    </xf>
    <xf numFmtId="0" fontId="0" fillId="0" borderId="0" xfId="0" applyProtection="1"/>
    <xf numFmtId="0" fontId="5" fillId="0" borderId="0" xfId="0" applyFont="1" applyFill="1" applyBorder="1" applyAlignment="1" applyProtection="1">
      <alignment vertical="center"/>
    </xf>
    <xf numFmtId="3" fontId="8" fillId="0" borderId="0" xfId="0" applyNumberFormat="1" applyFont="1" applyFill="1" applyBorder="1" applyAlignment="1" applyProtection="1">
      <alignment horizontal="left" vertical="center"/>
    </xf>
    <xf numFmtId="44" fontId="8" fillId="0" borderId="0" xfId="1" applyFont="1" applyFill="1" applyBorder="1" applyAlignment="1" applyProtection="1">
      <alignment horizontal="center" vertical="center"/>
    </xf>
    <xf numFmtId="3" fontId="8"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15" fillId="0" borderId="0" xfId="0" applyFont="1" applyFill="1" applyBorder="1" applyAlignment="1" applyProtection="1">
      <alignment horizontal="left"/>
      <protection hidden="1"/>
    </xf>
    <xf numFmtId="0" fontId="14" fillId="0" borderId="0" xfId="0" applyFont="1" applyFill="1" applyBorder="1" applyAlignment="1" applyProtection="1">
      <alignment horizontal="left" vertical="top"/>
      <protection hidden="1"/>
    </xf>
    <xf numFmtId="0" fontId="15" fillId="0" borderId="7" xfId="0" applyFont="1" applyFill="1" applyBorder="1" applyAlignment="1" applyProtection="1">
      <alignment horizontal="left"/>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9" fillId="0" borderId="9" xfId="0" applyFont="1" applyFill="1" applyBorder="1" applyAlignment="1" applyProtection="1">
      <alignment horizontal="left" vertical="top"/>
      <protection hidden="1"/>
    </xf>
    <xf numFmtId="0" fontId="24" fillId="0" borderId="13" xfId="0" applyFont="1" applyFill="1" applyBorder="1" applyAlignment="1" applyProtection="1">
      <alignment horizontal="justify" vertical="center"/>
      <protection hidden="1"/>
    </xf>
    <xf numFmtId="0" fontId="24" fillId="0" borderId="0" xfId="0" applyFont="1" applyFill="1" applyBorder="1" applyAlignment="1" applyProtection="1">
      <alignment horizontal="justify" vertical="center"/>
      <protection hidden="1"/>
    </xf>
    <xf numFmtId="0" fontId="5" fillId="0" borderId="5" xfId="0" applyFont="1" applyFill="1" applyBorder="1" applyAlignment="1" applyProtection="1">
      <alignment vertical="center"/>
      <protection hidden="1"/>
    </xf>
    <xf numFmtId="0" fontId="5" fillId="0" borderId="5" xfId="0" applyFont="1" applyFill="1" applyBorder="1" applyAlignment="1" applyProtection="1">
      <alignment vertical="center" wrapText="1"/>
      <protection hidden="1"/>
    </xf>
    <xf numFmtId="164" fontId="8" fillId="0" borderId="5" xfId="1" applyNumberFormat="1" applyFont="1" applyFill="1" applyBorder="1" applyAlignment="1" applyProtection="1">
      <alignment vertical="center" wrapText="1"/>
      <protection hidden="1"/>
    </xf>
    <xf numFmtId="0" fontId="5" fillId="0" borderId="5" xfId="1" applyNumberFormat="1" applyFont="1" applyFill="1" applyBorder="1" applyAlignment="1" applyProtection="1">
      <alignment vertical="center" wrapText="1"/>
      <protection hidden="1"/>
    </xf>
    <xf numFmtId="0" fontId="5" fillId="0" borderId="10" xfId="1" applyNumberFormat="1" applyFont="1" applyFill="1" applyBorder="1" applyAlignment="1" applyProtection="1">
      <alignment vertical="center" wrapText="1"/>
      <protection hidden="1"/>
    </xf>
    <xf numFmtId="0" fontId="9" fillId="0" borderId="0" xfId="0" applyFont="1" applyFill="1" applyBorder="1" applyProtection="1">
      <protection hidden="1"/>
    </xf>
    <xf numFmtId="0" fontId="15" fillId="0" borderId="5" xfId="0" applyFont="1" applyFill="1" applyBorder="1" applyAlignment="1" applyProtection="1">
      <alignment horizontal="left"/>
      <protection hidden="1"/>
    </xf>
    <xf numFmtId="0" fontId="15" fillId="0" borderId="10" xfId="0" applyFont="1" applyFill="1" applyBorder="1" applyAlignment="1" applyProtection="1">
      <alignment horizontal="left"/>
      <protection hidden="1"/>
    </xf>
    <xf numFmtId="0" fontId="15" fillId="0" borderId="4" xfId="0" applyFont="1" applyFill="1" applyBorder="1" applyAlignment="1" applyProtection="1">
      <alignment horizontal="left"/>
      <protection hidden="1"/>
    </xf>
    <xf numFmtId="0" fontId="14" fillId="0" borderId="13" xfId="0" applyFont="1" applyFill="1" applyBorder="1" applyAlignment="1" applyProtection="1">
      <alignment horizontal="left"/>
      <protection hidden="1"/>
    </xf>
    <xf numFmtId="0" fontId="1" fillId="0" borderId="0" xfId="0" applyFont="1" applyFill="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Fill="1" applyBorder="1" applyProtection="1">
      <protection hidden="1"/>
    </xf>
    <xf numFmtId="0" fontId="1" fillId="0" borderId="4" xfId="0" applyFont="1" applyFill="1" applyBorder="1" applyAlignment="1" applyProtection="1">
      <alignment vertical="center"/>
      <protection hidden="1"/>
    </xf>
    <xf numFmtId="0" fontId="14" fillId="0" borderId="6" xfId="0" applyFont="1" applyFill="1" applyBorder="1" applyAlignment="1" applyProtection="1">
      <alignment horizontal="left" vertical="center"/>
      <protection hidden="1"/>
    </xf>
    <xf numFmtId="0" fontId="0" fillId="0" borderId="7" xfId="0" applyBorder="1" applyAlignment="1" applyProtection="1">
      <protection hidden="1"/>
    </xf>
    <xf numFmtId="0" fontId="15" fillId="0" borderId="8" xfId="0" applyFont="1" applyFill="1" applyBorder="1" applyAlignment="1" applyProtection="1">
      <alignment horizontal="left"/>
      <protection hidden="1"/>
    </xf>
    <xf numFmtId="0" fontId="14" fillId="0" borderId="0" xfId="0" applyFont="1" applyFill="1" applyBorder="1" applyProtection="1">
      <protection hidden="1"/>
    </xf>
    <xf numFmtId="1" fontId="19" fillId="0" borderId="0" xfId="0" applyNumberFormat="1" applyFont="1" applyFill="1" applyBorder="1" applyAlignment="1" applyProtection="1">
      <alignment horizontal="right" vertical="center"/>
      <protection hidden="1"/>
    </xf>
    <xf numFmtId="0" fontId="14" fillId="0" borderId="5" xfId="0" applyFont="1" applyFill="1" applyBorder="1" applyProtection="1">
      <protection hidden="1"/>
    </xf>
    <xf numFmtId="0" fontId="23" fillId="0" borderId="5" xfId="0" applyFont="1" applyFill="1" applyBorder="1" applyAlignment="1" applyProtection="1">
      <alignment horizontal="center" vertical="center"/>
      <protection hidden="1"/>
    </xf>
    <xf numFmtId="0" fontId="23" fillId="0" borderId="10" xfId="0" applyFont="1" applyFill="1" applyBorder="1" applyAlignment="1" applyProtection="1">
      <alignment horizontal="center" vertical="center"/>
      <protection hidden="1"/>
    </xf>
    <xf numFmtId="1" fontId="14" fillId="0" borderId="6" xfId="0" applyNumberFormat="1" applyFont="1" applyFill="1" applyBorder="1" applyAlignment="1" applyProtection="1">
      <alignment vertical="center" wrapText="1"/>
      <protection hidden="1"/>
    </xf>
    <xf numFmtId="1" fontId="14" fillId="0" borderId="7" xfId="0" applyNumberFormat="1" applyFont="1" applyFill="1" applyBorder="1" applyAlignment="1" applyProtection="1">
      <alignment vertical="center" wrapText="1"/>
      <protection hidden="1"/>
    </xf>
    <xf numFmtId="165" fontId="12" fillId="0" borderId="7" xfId="0" applyNumberFormat="1" applyFont="1" applyFill="1" applyBorder="1" applyAlignment="1" applyProtection="1">
      <alignment horizontal="center" vertical="center"/>
      <protection hidden="1"/>
    </xf>
    <xf numFmtId="0" fontId="23" fillId="0" borderId="7" xfId="0" applyFont="1" applyFill="1" applyBorder="1" applyAlignment="1" applyProtection="1">
      <alignment horizontal="center" vertical="center"/>
      <protection hidden="1"/>
    </xf>
    <xf numFmtId="0" fontId="23" fillId="0" borderId="8" xfId="0" applyFont="1" applyFill="1" applyBorder="1" applyAlignment="1" applyProtection="1">
      <alignment horizontal="center" vertical="center"/>
      <protection hidden="1"/>
    </xf>
    <xf numFmtId="0" fontId="0" fillId="0" borderId="0" xfId="0" applyFont="1" applyProtection="1">
      <protection hidden="1"/>
    </xf>
    <xf numFmtId="0" fontId="24" fillId="0" borderId="5" xfId="0" applyFont="1" applyFill="1" applyBorder="1" applyAlignment="1" applyProtection="1">
      <alignment horizontal="left" vertical="center"/>
      <protection hidden="1"/>
    </xf>
    <xf numFmtId="0" fontId="0" fillId="0" borderId="5" xfId="0" applyFont="1" applyBorder="1" applyProtection="1">
      <protection hidden="1"/>
    </xf>
    <xf numFmtId="0" fontId="0" fillId="0" borderId="0" xfId="0" applyBorder="1" applyAlignment="1" applyProtection="1">
      <protection hidden="1"/>
    </xf>
    <xf numFmtId="0" fontId="33" fillId="0" borderId="0" xfId="0" applyFont="1" applyFill="1" applyBorder="1" applyAlignment="1" applyProtection="1">
      <alignment vertical="center"/>
      <protection hidden="1"/>
    </xf>
    <xf numFmtId="0" fontId="5" fillId="0" borderId="0" xfId="0" applyFont="1" applyFill="1" applyBorder="1" applyAlignment="1" applyProtection="1">
      <alignment vertical="center" wrapText="1"/>
      <protection hidden="1"/>
    </xf>
    <xf numFmtId="164" fontId="8" fillId="0" borderId="0" xfId="1" applyNumberFormat="1" applyFont="1" applyFill="1" applyBorder="1" applyAlignment="1" applyProtection="1">
      <alignment vertical="center" wrapText="1"/>
      <protection hidden="1"/>
    </xf>
    <xf numFmtId="0" fontId="5" fillId="0" borderId="0" xfId="1" applyNumberFormat="1" applyFont="1" applyFill="1" applyBorder="1" applyAlignment="1" applyProtection="1">
      <alignment vertical="center" wrapText="1"/>
      <protection hidden="1"/>
    </xf>
    <xf numFmtId="0" fontId="15" fillId="0" borderId="7" xfId="0" applyFont="1" applyFill="1" applyBorder="1" applyAlignment="1" applyProtection="1">
      <protection hidden="1"/>
    </xf>
    <xf numFmtId="0" fontId="14" fillId="0" borderId="9" xfId="0" applyFont="1" applyFill="1" applyBorder="1" applyAlignment="1" applyProtection="1">
      <alignment horizontal="left" vertical="top"/>
      <protection hidden="1"/>
    </xf>
    <xf numFmtId="0" fontId="15" fillId="0" borderId="0" xfId="0" applyFont="1" applyFill="1" applyBorder="1" applyAlignment="1" applyProtection="1">
      <protection hidden="1"/>
    </xf>
    <xf numFmtId="0" fontId="5" fillId="0" borderId="0" xfId="0" applyFont="1" applyBorder="1" applyAlignment="1" applyProtection="1">
      <alignment horizontal="left"/>
      <protection hidden="1"/>
    </xf>
    <xf numFmtId="0" fontId="14" fillId="0" borderId="10" xfId="0" applyFont="1" applyFill="1" applyBorder="1" applyAlignment="1" applyProtection="1">
      <alignment vertical="center"/>
      <protection hidden="1"/>
    </xf>
    <xf numFmtId="166" fontId="24" fillId="0" borderId="5" xfId="0" applyNumberFormat="1" applyFont="1" applyFill="1" applyBorder="1" applyAlignment="1" applyProtection="1">
      <alignment horizontal="center" vertical="center" wrapText="1"/>
      <protection hidden="1"/>
    </xf>
    <xf numFmtId="0" fontId="15" fillId="0" borderId="7" xfId="0" applyFont="1" applyFill="1" applyBorder="1" applyAlignment="1" applyProtection="1">
      <alignment horizontal="left"/>
      <protection hidden="1"/>
    </xf>
    <xf numFmtId="0" fontId="19" fillId="0" borderId="9" xfId="0" applyFont="1" applyFill="1" applyBorder="1" applyAlignment="1" applyProtection="1">
      <alignment horizontal="left" vertical="top"/>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24" fillId="0" borderId="0" xfId="0" applyFont="1" applyFill="1" applyBorder="1" applyAlignment="1" applyProtection="1">
      <alignment horizontal="center" vertical="center" wrapText="1"/>
      <protection hidden="1"/>
    </xf>
    <xf numFmtId="0" fontId="1" fillId="0" borderId="0" xfId="0" applyFont="1" applyAlignment="1" applyProtection="1">
      <alignment vertical="center"/>
      <protection hidden="1"/>
    </xf>
    <xf numFmtId="0" fontId="32" fillId="0" borderId="0" xfId="0" applyFont="1" applyBorder="1" applyAlignment="1" applyProtection="1">
      <alignment horizontal="left" vertical="center" wrapText="1"/>
      <protection hidden="1"/>
    </xf>
    <xf numFmtId="0" fontId="1" fillId="0" borderId="0" xfId="0" applyFont="1" applyBorder="1" applyAlignment="1" applyProtection="1">
      <alignment horizontal="left" vertical="center" wrapText="1"/>
      <protection hidden="1"/>
    </xf>
    <xf numFmtId="0" fontId="0" fillId="0" borderId="0" xfId="0" applyAlignment="1" applyProtection="1">
      <alignment vertical="center"/>
      <protection hidden="1"/>
    </xf>
    <xf numFmtId="0" fontId="14" fillId="0" borderId="0" xfId="0" applyFont="1" applyAlignment="1" applyProtection="1">
      <alignment vertical="center"/>
      <protection hidden="1"/>
    </xf>
    <xf numFmtId="0" fontId="14" fillId="0" borderId="9" xfId="0" applyFont="1" applyBorder="1" applyAlignment="1" applyProtection="1">
      <alignment vertical="center"/>
      <protection hidden="1"/>
    </xf>
    <xf numFmtId="0" fontId="14" fillId="0" borderId="5" xfId="0" applyFont="1" applyBorder="1" applyAlignment="1" applyProtection="1">
      <alignment vertical="center"/>
      <protection hidden="1"/>
    </xf>
    <xf numFmtId="0" fontId="14" fillId="0" borderId="10" xfId="0" applyFont="1" applyBorder="1" applyAlignment="1" applyProtection="1">
      <alignment vertical="center"/>
      <protection hidden="1"/>
    </xf>
    <xf numFmtId="0" fontId="1" fillId="0" borderId="0" xfId="0" applyFont="1" applyFill="1" applyAlignment="1" applyProtection="1">
      <alignment vertical="center"/>
      <protection hidden="1"/>
    </xf>
    <xf numFmtId="0" fontId="0" fillId="0" borderId="0" xfId="0" applyFill="1" applyProtection="1">
      <protection hidden="1"/>
    </xf>
    <xf numFmtId="0" fontId="14" fillId="0" borderId="0" xfId="0" applyFont="1" applyFill="1" applyBorder="1" applyAlignment="1" applyProtection="1">
      <alignment vertical="center"/>
      <protection hidden="1"/>
    </xf>
    <xf numFmtId="0" fontId="14" fillId="0" borderId="9" xfId="0" applyFont="1" applyFill="1" applyBorder="1" applyAlignment="1" applyProtection="1">
      <alignment vertical="center"/>
      <protection hidden="1"/>
    </xf>
    <xf numFmtId="0" fontId="0" fillId="0" borderId="13" xfId="0" applyBorder="1" applyProtection="1">
      <protection hidden="1"/>
    </xf>
    <xf numFmtId="0" fontId="14" fillId="0" borderId="7" xfId="0" applyFont="1" applyFill="1" applyBorder="1" applyAlignment="1" applyProtection="1">
      <alignment vertical="center"/>
      <protection hidden="1"/>
    </xf>
    <xf numFmtId="0" fontId="14" fillId="0" borderId="8" xfId="0" applyFont="1" applyFill="1" applyBorder="1" applyAlignment="1" applyProtection="1">
      <alignment vertical="center"/>
      <protection hidden="1"/>
    </xf>
    <xf numFmtId="0" fontId="26" fillId="0" borderId="0" xfId="0" applyFont="1" applyFill="1" applyBorder="1" applyAlignment="1" applyProtection="1">
      <alignment horizontal="left" vertical="center"/>
      <protection hidden="1"/>
    </xf>
    <xf numFmtId="0" fontId="14" fillId="0" borderId="13" xfId="0" applyFont="1" applyFill="1" applyBorder="1" applyAlignment="1" applyProtection="1">
      <alignment vertical="center"/>
      <protection hidden="1"/>
    </xf>
    <xf numFmtId="0" fontId="14" fillId="0" borderId="6" xfId="0" applyFont="1" applyFill="1" applyBorder="1" applyAlignment="1" applyProtection="1">
      <alignment vertical="center"/>
      <protection hidden="1"/>
    </xf>
    <xf numFmtId="0" fontId="5" fillId="2" borderId="0" xfId="0" applyFont="1" applyFill="1" applyAlignment="1" applyProtection="1">
      <alignment horizontal="justify" vertical="top"/>
    </xf>
    <xf numFmtId="0" fontId="14" fillId="0" borderId="0" xfId="0" applyFont="1" applyAlignment="1" applyProtection="1">
      <alignment horizontal="right" vertical="center"/>
      <protection hidden="1"/>
    </xf>
    <xf numFmtId="0" fontId="35" fillId="0" borderId="0" xfId="0" applyFont="1" applyProtection="1">
      <protection hidden="1"/>
    </xf>
    <xf numFmtId="49" fontId="0" fillId="0" borderId="0" xfId="0" applyNumberFormat="1" applyProtection="1">
      <protection hidden="1"/>
    </xf>
    <xf numFmtId="0" fontId="5" fillId="0" borderId="0" xfId="0" applyFont="1" applyBorder="1" applyAlignment="1" applyProtection="1">
      <alignment vertical="center"/>
      <protection hidden="1"/>
    </xf>
    <xf numFmtId="0" fontId="36" fillId="3" borderId="0" xfId="0" applyFont="1" applyFill="1" applyAlignment="1" applyProtection="1">
      <alignment vertical="center"/>
      <protection hidden="1"/>
    </xf>
    <xf numFmtId="0" fontId="36" fillId="3" borderId="0" xfId="0" applyFont="1" applyFill="1" applyAlignment="1" applyProtection="1">
      <alignment vertical="center" wrapText="1"/>
      <protection hidden="1"/>
    </xf>
    <xf numFmtId="0" fontId="0" fillId="3" borderId="0" xfId="0" applyFill="1" applyProtection="1">
      <protection hidden="1"/>
    </xf>
    <xf numFmtId="0" fontId="31" fillId="3" borderId="0" xfId="0" applyFont="1" applyFill="1" applyProtection="1">
      <protection hidden="1"/>
    </xf>
    <xf numFmtId="0" fontId="9" fillId="3" borderId="0" xfId="0" applyFont="1" applyFill="1" applyBorder="1" applyProtection="1">
      <protection hidden="1"/>
    </xf>
    <xf numFmtId="0" fontId="0" fillId="3" borderId="0" xfId="0" applyFill="1" applyAlignment="1" applyProtection="1">
      <protection hidden="1"/>
    </xf>
    <xf numFmtId="0" fontId="1" fillId="3" borderId="0" xfId="0" applyFont="1" applyFill="1" applyBorder="1" applyAlignment="1" applyProtection="1">
      <alignment vertical="top" wrapText="1"/>
      <protection hidden="1"/>
    </xf>
    <xf numFmtId="0" fontId="0" fillId="3" borderId="0" xfId="0" applyFill="1" applyBorder="1" applyProtection="1">
      <protection hidden="1"/>
    </xf>
    <xf numFmtId="0" fontId="0" fillId="3" borderId="0" xfId="0" applyFont="1" applyFill="1" applyProtection="1">
      <protection hidden="1"/>
    </xf>
    <xf numFmtId="0" fontId="14" fillId="3" borderId="0" xfId="0" applyFont="1" applyFill="1" applyAlignment="1" applyProtection="1">
      <alignment vertical="center"/>
      <protection hidden="1"/>
    </xf>
    <xf numFmtId="0" fontId="24" fillId="3" borderId="0" xfId="0" applyFont="1" applyFill="1" applyAlignment="1" applyProtection="1">
      <alignment vertical="center"/>
      <protection hidden="1"/>
    </xf>
    <xf numFmtId="0" fontId="1" fillId="3" borderId="0" xfId="0" applyFont="1" applyFill="1" applyAlignment="1" applyProtection="1">
      <alignment vertical="center"/>
      <protection hidden="1"/>
    </xf>
    <xf numFmtId="0" fontId="0" fillId="3" borderId="0" xfId="0" applyFill="1" applyAlignment="1" applyProtection="1">
      <alignment vertical="center"/>
      <protection hidden="1"/>
    </xf>
    <xf numFmtId="0" fontId="20" fillId="3" borderId="0" xfId="0" applyFont="1" applyFill="1" applyProtection="1">
      <protection hidden="1"/>
    </xf>
    <xf numFmtId="0" fontId="3" fillId="0" borderId="0" xfId="0" applyFont="1" applyAlignment="1" applyProtection="1">
      <alignment wrapText="1"/>
      <protection hidden="1"/>
    </xf>
    <xf numFmtId="0" fontId="1" fillId="0" borderId="0" xfId="0" applyFont="1" applyAlignment="1" applyProtection="1">
      <alignment wrapText="1"/>
      <protection hidden="1"/>
    </xf>
    <xf numFmtId="0" fontId="38" fillId="0" borderId="0" xfId="0" applyFont="1" applyProtection="1">
      <protection hidden="1"/>
    </xf>
    <xf numFmtId="0" fontId="14" fillId="0" borderId="5" xfId="0" applyFont="1" applyFill="1" applyBorder="1" applyAlignment="1" applyProtection="1">
      <alignment horizontal="left" vertical="top"/>
      <protection hidden="1"/>
    </xf>
    <xf numFmtId="0" fontId="14" fillId="0" borderId="9" xfId="0" applyFont="1" applyFill="1" applyBorder="1" applyAlignment="1" applyProtection="1">
      <alignment horizontal="left" vertical="top"/>
      <protection hidden="1"/>
    </xf>
    <xf numFmtId="0" fontId="21" fillId="0" borderId="7" xfId="0" applyFont="1" applyFill="1" applyBorder="1" applyAlignment="1" applyProtection="1">
      <alignment horizontal="center" vertical="center" wrapText="1"/>
      <protection hidden="1"/>
    </xf>
    <xf numFmtId="0" fontId="0" fillId="0" borderId="5" xfId="0" applyFill="1" applyBorder="1" applyProtection="1">
      <protection hidden="1"/>
    </xf>
    <xf numFmtId="0" fontId="21" fillId="0" borderId="7" xfId="0" applyFont="1" applyFill="1" applyBorder="1" applyAlignment="1" applyProtection="1">
      <alignment horizontal="center" vertical="center"/>
      <protection hidden="1"/>
    </xf>
    <xf numFmtId="0" fontId="21" fillId="0" borderId="8" xfId="0" applyFont="1" applyFill="1" applyBorder="1" applyAlignment="1" applyProtection="1">
      <alignment horizontal="center" vertical="center"/>
      <protection hidden="1"/>
    </xf>
    <xf numFmtId="0" fontId="5" fillId="0" borderId="9" xfId="0" applyFont="1" applyBorder="1" applyAlignment="1" applyProtection="1">
      <alignment horizontal="left" vertical="top"/>
      <protection hidden="1"/>
    </xf>
    <xf numFmtId="0" fontId="0" fillId="6" borderId="0" xfId="0" applyFill="1" applyProtection="1">
      <protection hidden="1"/>
    </xf>
    <xf numFmtId="0" fontId="36" fillId="7" borderId="0" xfId="0" applyFont="1" applyFill="1" applyAlignment="1" applyProtection="1">
      <alignment vertical="center"/>
      <protection hidden="1"/>
    </xf>
    <xf numFmtId="0" fontId="0" fillId="8" borderId="0" xfId="0" applyFill="1" applyProtection="1">
      <protection hidden="1"/>
    </xf>
    <xf numFmtId="0" fontId="43" fillId="0" borderId="0" xfId="0" applyFont="1" applyFill="1" applyBorder="1" applyAlignment="1" applyProtection="1">
      <protection hidden="1"/>
    </xf>
    <xf numFmtId="0" fontId="43" fillId="0" borderId="7" xfId="0" applyFont="1" applyFill="1" applyBorder="1" applyAlignment="1" applyProtection="1">
      <protection hidden="1"/>
    </xf>
    <xf numFmtId="0" fontId="15" fillId="0" borderId="0" xfId="0" applyFont="1" applyFill="1" applyBorder="1" applyAlignment="1" applyProtection="1">
      <alignment horizontal="left"/>
      <protection hidden="1"/>
    </xf>
    <xf numFmtId="0" fontId="1" fillId="3" borderId="0" xfId="0" applyFont="1" applyFill="1" applyBorder="1" applyAlignment="1" applyProtection="1">
      <alignment horizontal="left" vertical="center" wrapText="1"/>
      <protection hidden="1"/>
    </xf>
    <xf numFmtId="0" fontId="1" fillId="3" borderId="0" xfId="0" applyFont="1" applyFill="1" applyBorder="1" applyAlignment="1" applyProtection="1">
      <alignment horizontal="left" vertical="center"/>
      <protection hidden="1"/>
    </xf>
    <xf numFmtId="0" fontId="0" fillId="3" borderId="0" xfId="0" applyFill="1" applyProtection="1"/>
    <xf numFmtId="0" fontId="8" fillId="3" borderId="0" xfId="0" applyFont="1" applyFill="1" applyAlignment="1" applyProtection="1">
      <alignment vertical="center"/>
      <protection hidden="1"/>
    </xf>
    <xf numFmtId="0" fontId="19"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4" fillId="0" borderId="0" xfId="0" applyFont="1" applyFill="1" applyBorder="1" applyAlignment="1" applyProtection="1">
      <alignment horizontal="left" vertical="top"/>
      <protection hidden="1"/>
    </xf>
    <xf numFmtId="0" fontId="35" fillId="0" borderId="5" xfId="0" applyFont="1" applyFill="1" applyBorder="1" applyProtection="1">
      <protection hidden="1"/>
    </xf>
    <xf numFmtId="0" fontId="19" fillId="0" borderId="5" xfId="0" applyFont="1" applyFill="1" applyBorder="1" applyAlignment="1" applyProtection="1">
      <alignment vertical="top"/>
      <protection hidden="1"/>
    </xf>
    <xf numFmtId="1" fontId="24" fillId="0" borderId="0" xfId="0" applyNumberFormat="1" applyFont="1" applyFill="1" applyBorder="1" applyAlignment="1" applyProtection="1">
      <alignment horizontal="right" vertical="center"/>
      <protection hidden="1"/>
    </xf>
    <xf numFmtId="0" fontId="9" fillId="0" borderId="1" xfId="0" applyFont="1" applyBorder="1" applyAlignment="1" applyProtection="1">
      <alignment vertical="center"/>
      <protection hidden="1"/>
    </xf>
    <xf numFmtId="0" fontId="19" fillId="0" borderId="9" xfId="0" applyFont="1" applyFill="1" applyBorder="1" applyAlignment="1" applyProtection="1">
      <alignment horizontal="left" vertical="top"/>
      <protection hidden="1"/>
    </xf>
    <xf numFmtId="0" fontId="15" fillId="0" borderId="0" xfId="0" applyFont="1" applyFill="1" applyBorder="1" applyAlignment="1" applyProtection="1">
      <alignment horizontal="left"/>
      <protection hidden="1"/>
    </xf>
    <xf numFmtId="0" fontId="14" fillId="0" borderId="5" xfId="0" applyFont="1" applyFill="1" applyBorder="1" applyAlignment="1" applyProtection="1">
      <alignment horizontal="left" vertical="top"/>
      <protection hidden="1"/>
    </xf>
    <xf numFmtId="0" fontId="36" fillId="3" borderId="0" xfId="0" applyNumberFormat="1" applyFont="1" applyFill="1" applyAlignment="1" applyProtection="1">
      <alignment wrapText="1"/>
      <protection hidden="1"/>
    </xf>
    <xf numFmtId="0" fontId="36" fillId="3" borderId="0" xfId="0" applyFont="1" applyFill="1" applyAlignment="1" applyProtection="1">
      <protection hidden="1"/>
    </xf>
    <xf numFmtId="0" fontId="23" fillId="0" borderId="0" xfId="0" applyFont="1" applyFill="1" applyBorder="1" applyAlignment="1" applyProtection="1">
      <alignment horizontal="center" wrapText="1"/>
      <protection hidden="1"/>
    </xf>
    <xf numFmtId="0" fontId="31" fillId="3" borderId="0" xfId="0" applyFont="1" applyFill="1" applyAlignment="1" applyProtection="1">
      <protection hidden="1"/>
    </xf>
    <xf numFmtId="0" fontId="31" fillId="0" borderId="0" xfId="0" applyFont="1" applyAlignment="1" applyProtection="1">
      <protection hidden="1"/>
    </xf>
    <xf numFmtId="0" fontId="9" fillId="3" borderId="0" xfId="0" applyFont="1" applyFill="1" applyBorder="1" applyAlignment="1" applyProtection="1">
      <alignment vertical="center"/>
      <protection hidden="1"/>
    </xf>
    <xf numFmtId="0" fontId="9" fillId="0" borderId="0" xfId="0" applyFont="1" applyFill="1" applyBorder="1" applyAlignment="1" applyProtection="1">
      <alignment vertical="center"/>
      <protection hidden="1"/>
    </xf>
    <xf numFmtId="0" fontId="13" fillId="0" borderId="0" xfId="0" applyFont="1" applyAlignment="1" applyProtection="1">
      <alignment vertical="center"/>
      <protection hidden="1"/>
    </xf>
    <xf numFmtId="0" fontId="31" fillId="0" borderId="0" xfId="0" applyFont="1" applyAlignment="1" applyProtection="1">
      <alignment vertical="center"/>
      <protection hidden="1"/>
    </xf>
    <xf numFmtId="0" fontId="15" fillId="0" borderId="0" xfId="0" applyFont="1" applyFill="1" applyBorder="1" applyAlignment="1" applyProtection="1">
      <alignment horizontal="left" vertical="center"/>
      <protection hidden="1"/>
    </xf>
    <xf numFmtId="0" fontId="15" fillId="0" borderId="4" xfId="0" applyFont="1" applyFill="1" applyBorder="1" applyAlignment="1" applyProtection="1">
      <alignment horizontal="left" vertical="center"/>
      <protection hidden="1"/>
    </xf>
    <xf numFmtId="0" fontId="0" fillId="0" borderId="0" xfId="0" applyFont="1" applyAlignment="1" applyProtection="1">
      <alignment vertical="center"/>
      <protection hidden="1"/>
    </xf>
    <xf numFmtId="0" fontId="0" fillId="3" borderId="0" xfId="0" applyFont="1" applyFill="1" applyAlignment="1" applyProtection="1">
      <alignment vertical="center"/>
      <protection hidden="1"/>
    </xf>
    <xf numFmtId="0" fontId="1" fillId="0" borderId="7" xfId="0" applyFont="1" applyFill="1" applyBorder="1" applyAlignment="1" applyProtection="1">
      <alignment horizontal="right"/>
      <protection hidden="1"/>
    </xf>
    <xf numFmtId="0" fontId="14" fillId="0" borderId="9" xfId="0" applyFont="1" applyFill="1" applyBorder="1" applyAlignment="1" applyProtection="1">
      <alignment horizontal="left" vertical="top"/>
      <protection hidden="1"/>
    </xf>
    <xf numFmtId="0" fontId="0" fillId="0" borderId="5" xfId="0" applyFont="1" applyFill="1" applyBorder="1" applyProtection="1">
      <protection hidden="1"/>
    </xf>
    <xf numFmtId="0" fontId="0" fillId="0" borderId="0" xfId="0" applyFont="1" applyFill="1" applyProtection="1">
      <protection hidden="1"/>
    </xf>
    <xf numFmtId="0" fontId="14" fillId="0" borderId="0" xfId="0" applyFont="1" applyFill="1" applyBorder="1" applyAlignment="1" applyProtection="1">
      <alignment horizontal="right"/>
      <protection hidden="1"/>
    </xf>
    <xf numFmtId="10" fontId="47" fillId="3" borderId="0" xfId="0" applyNumberFormat="1" applyFont="1" applyFill="1" applyAlignment="1" applyProtection="1">
      <protection hidden="1"/>
    </xf>
    <xf numFmtId="0" fontId="5" fillId="0" borderId="0" xfId="0" applyFont="1" applyAlignment="1" applyProtection="1">
      <alignment vertical="center"/>
      <protection hidden="1"/>
    </xf>
    <xf numFmtId="0" fontId="18" fillId="0" borderId="1" xfId="0" quotePrefix="1" applyNumberFormat="1" applyFont="1" applyBorder="1" applyAlignment="1" applyProtection="1">
      <alignment vertical="center"/>
      <protection hidden="1"/>
    </xf>
    <xf numFmtId="0" fontId="31" fillId="0" borderId="0" xfId="0" applyFont="1" applyProtection="1"/>
    <xf numFmtId="0" fontId="31" fillId="0" borderId="0" xfId="0" applyFont="1" applyFill="1" applyBorder="1" applyProtection="1">
      <protection hidden="1"/>
    </xf>
    <xf numFmtId="0" fontId="31" fillId="0" borderId="0" xfId="0" applyFont="1" applyFill="1" applyAlignment="1" applyProtection="1">
      <protection hidden="1"/>
    </xf>
    <xf numFmtId="0" fontId="21" fillId="0" borderId="0" xfId="0" applyFont="1" applyAlignment="1" applyProtection="1">
      <alignment vertical="center"/>
      <protection hidden="1"/>
    </xf>
    <xf numFmtId="0" fontId="20"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18" fillId="0" borderId="0" xfId="0" quotePrefix="1" applyNumberFormat="1" applyFont="1" applyFill="1" applyBorder="1" applyAlignment="1" applyProtection="1">
      <alignment vertical="top"/>
      <protection hidden="1"/>
    </xf>
    <xf numFmtId="0" fontId="5" fillId="0" borderId="12" xfId="0" applyFont="1" applyBorder="1" applyAlignment="1" applyProtection="1">
      <alignment vertical="center"/>
      <protection hidden="1"/>
    </xf>
    <xf numFmtId="0" fontId="36" fillId="3" borderId="0" xfId="0" applyNumberFormat="1" applyFont="1" applyFill="1" applyAlignment="1" applyProtection="1">
      <alignment vertical="center"/>
      <protection hidden="1"/>
    </xf>
    <xf numFmtId="0" fontId="0" fillId="3" borderId="0" xfId="0" applyFill="1" applyAlignment="1" applyProtection="1">
      <alignment vertical="top"/>
      <protection hidden="1"/>
    </xf>
    <xf numFmtId="0" fontId="0" fillId="3" borderId="0" xfId="0" applyFill="1" applyAlignment="1" applyProtection="1">
      <protection locked="0" hidden="1"/>
    </xf>
    <xf numFmtId="0" fontId="5" fillId="0" borderId="0" xfId="0" applyFont="1" applyFill="1" applyBorder="1" applyAlignment="1" applyProtection="1">
      <alignment horizontal="center" vertical="center" wrapText="1"/>
      <protection hidden="1"/>
    </xf>
    <xf numFmtId="0" fontId="20" fillId="3" borderId="0" xfId="0" applyFont="1" applyFill="1" applyProtection="1">
      <protection locked="0" hidden="1"/>
    </xf>
    <xf numFmtId="0" fontId="5" fillId="5" borderId="14" xfId="0" applyFont="1" applyFill="1" applyBorder="1" applyAlignment="1" applyProtection="1">
      <alignment vertical="center" wrapText="1"/>
      <protection hidden="1"/>
    </xf>
    <xf numFmtId="0" fontId="41" fillId="4" borderId="22" xfId="0" applyFont="1" applyFill="1" applyBorder="1" applyAlignment="1" applyProtection="1">
      <alignment vertical="center"/>
      <protection hidden="1"/>
    </xf>
    <xf numFmtId="0" fontId="40" fillId="0" borderId="0" xfId="0" applyFont="1" applyProtection="1">
      <protection hidden="1"/>
    </xf>
    <xf numFmtId="0" fontId="41" fillId="4" borderId="23" xfId="0" applyFont="1" applyFill="1" applyBorder="1" applyAlignment="1" applyProtection="1">
      <alignment vertical="center"/>
      <protection hidden="1"/>
    </xf>
    <xf numFmtId="0" fontId="52" fillId="0" borderId="5" xfId="0" applyFont="1" applyFill="1" applyBorder="1" applyAlignment="1" applyProtection="1">
      <alignment horizontal="left" vertical="center"/>
      <protection hidden="1"/>
    </xf>
    <xf numFmtId="0" fontId="52" fillId="0" borderId="10" xfId="0" applyFont="1" applyFill="1" applyBorder="1" applyAlignment="1" applyProtection="1">
      <alignment horizontal="left" vertical="center"/>
      <protection hidden="1"/>
    </xf>
    <xf numFmtId="0" fontId="51" fillId="0" borderId="5" xfId="0" applyFont="1" applyFill="1" applyBorder="1" applyAlignment="1" applyProtection="1">
      <alignment vertical="top"/>
      <protection hidden="1"/>
    </xf>
    <xf numFmtId="0" fontId="53" fillId="0" borderId="5" xfId="0" applyFont="1" applyFill="1" applyBorder="1" applyProtection="1">
      <protection hidden="1"/>
    </xf>
    <xf numFmtId="0" fontId="22" fillId="0" borderId="0" xfId="0" applyFont="1" applyFill="1" applyBorder="1" applyAlignment="1" applyProtection="1">
      <alignment horizontal="center" vertical="center"/>
      <protection hidden="1"/>
    </xf>
    <xf numFmtId="0" fontId="19" fillId="0" borderId="0" xfId="0" quotePrefix="1" applyFont="1" applyFill="1" applyBorder="1" applyAlignment="1" applyProtection="1">
      <alignment horizontal="left" vertical="center"/>
      <protection hidden="1"/>
    </xf>
    <xf numFmtId="0" fontId="5" fillId="0" borderId="0" xfId="0" applyFont="1" applyFill="1" applyBorder="1" applyAlignment="1" applyProtection="1">
      <alignment horizontal="left"/>
      <protection hidden="1"/>
    </xf>
    <xf numFmtId="0" fontId="50" fillId="0" borderId="5" xfId="0" applyFont="1" applyFill="1" applyBorder="1" applyProtection="1">
      <protection hidden="1"/>
    </xf>
    <xf numFmtId="0" fontId="54" fillId="0" borderId="5" xfId="0" applyFont="1" applyFill="1" applyBorder="1" applyAlignment="1" applyProtection="1">
      <alignment vertical="center" wrapText="1"/>
      <protection hidden="1"/>
    </xf>
    <xf numFmtId="0" fontId="19" fillId="0" borderId="13" xfId="0" applyFont="1" applyFill="1" applyBorder="1" applyAlignment="1" applyProtection="1">
      <alignment horizontal="left" vertical="top"/>
      <protection hidden="1"/>
    </xf>
    <xf numFmtId="0" fontId="19" fillId="0" borderId="0" xfId="0" applyFont="1" applyFill="1" applyBorder="1" applyAlignment="1" applyProtection="1">
      <alignment horizontal="left" vertical="top"/>
      <protection hidden="1"/>
    </xf>
    <xf numFmtId="0" fontId="55" fillId="11" borderId="24" xfId="0" applyFont="1" applyFill="1" applyBorder="1" applyAlignment="1" applyProtection="1">
      <alignment horizontal="center" vertical="center" wrapText="1"/>
      <protection hidden="1"/>
    </xf>
    <xf numFmtId="0" fontId="37" fillId="0" borderId="0" xfId="0" applyFont="1" applyAlignment="1" applyProtection="1">
      <alignment vertical="center" wrapText="1"/>
      <protection hidden="1"/>
    </xf>
    <xf numFmtId="0" fontId="55" fillId="11" borderId="24" xfId="0" applyFont="1" applyFill="1" applyBorder="1" applyAlignment="1">
      <alignment horizontal="center" vertical="center" wrapText="1"/>
    </xf>
    <xf numFmtId="0" fontId="55" fillId="0" borderId="24" xfId="0" applyFont="1" applyBorder="1" applyAlignment="1" applyProtection="1">
      <alignment vertical="center"/>
      <protection hidden="1"/>
    </xf>
    <xf numFmtId="0" fontId="55" fillId="0" borderId="24" xfId="0" applyFont="1" applyBorder="1" applyAlignment="1" applyProtection="1">
      <alignment horizontal="center" vertical="center" wrapText="1"/>
      <protection hidden="1"/>
    </xf>
    <xf numFmtId="0" fontId="55" fillId="0" borderId="24" xfId="0" applyFont="1" applyBorder="1" applyAlignment="1">
      <alignment horizontal="center" vertical="center" wrapText="1"/>
    </xf>
    <xf numFmtId="0" fontId="55" fillId="0" borderId="24" xfId="0" applyFont="1" applyBorder="1" applyAlignment="1">
      <alignment vertical="center" wrapText="1"/>
    </xf>
    <xf numFmtId="0" fontId="37" fillId="0" borderId="24" xfId="0" applyFont="1" applyBorder="1" applyAlignment="1" applyProtection="1">
      <alignment vertical="center" wrapText="1"/>
      <protection hidden="1"/>
    </xf>
    <xf numFmtId="0" fontId="55" fillId="0" borderId="24" xfId="0" applyFont="1" applyFill="1" applyBorder="1" applyAlignment="1">
      <alignment horizontal="center" vertical="center" wrapText="1"/>
    </xf>
    <xf numFmtId="0" fontId="37" fillId="0" borderId="0" xfId="0" applyFont="1" applyProtection="1">
      <protection hidden="1"/>
    </xf>
    <xf numFmtId="166" fontId="50" fillId="0" borderId="5" xfId="0" applyNumberFormat="1" applyFont="1" applyFill="1" applyBorder="1" applyAlignment="1" applyProtection="1">
      <alignment horizontal="center" vertical="center" wrapText="1"/>
      <protection hidden="1"/>
    </xf>
    <xf numFmtId="0" fontId="5" fillId="0" borderId="9"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protection hidden="1"/>
    </xf>
    <xf numFmtId="0" fontId="51" fillId="0" borderId="5" xfId="0" applyFont="1" applyBorder="1" applyAlignment="1" applyProtection="1">
      <alignment vertical="center"/>
      <protection hidden="1"/>
    </xf>
    <xf numFmtId="0" fontId="5" fillId="0" borderId="0" xfId="0" applyFont="1" applyFill="1" applyBorder="1" applyAlignment="1" applyProtection="1">
      <alignment horizontal="right" vertical="center"/>
    </xf>
    <xf numFmtId="0" fontId="5" fillId="0" borderId="19" xfId="0" applyFont="1" applyFill="1" applyBorder="1" applyAlignment="1" applyProtection="1">
      <alignment vertical="top"/>
      <protection hidden="1"/>
    </xf>
    <xf numFmtId="0" fontId="5" fillId="0" borderId="20" xfId="0" applyFont="1" applyFill="1" applyBorder="1" applyAlignment="1" applyProtection="1">
      <alignment vertical="top"/>
      <protection hidden="1"/>
    </xf>
    <xf numFmtId="0" fontId="5" fillId="0" borderId="9" xfId="0" applyFont="1" applyFill="1" applyBorder="1" applyAlignment="1" applyProtection="1">
      <alignment vertical="center"/>
      <protection hidden="1"/>
    </xf>
    <xf numFmtId="0" fontId="4" fillId="0" borderId="5" xfId="0" applyFont="1" applyFill="1" applyBorder="1" applyAlignment="1" applyProtection="1">
      <alignment horizontal="left" vertical="center"/>
      <protection hidden="1"/>
    </xf>
    <xf numFmtId="0" fontId="4" fillId="0" borderId="10"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protection hidden="1"/>
    </xf>
    <xf numFmtId="0" fontId="1" fillId="0" borderId="10" xfId="0" applyFont="1" applyFill="1" applyBorder="1" applyAlignment="1" applyProtection="1">
      <alignment horizontal="center" vertical="center"/>
      <protection hidden="1"/>
    </xf>
    <xf numFmtId="0" fontId="5" fillId="0" borderId="13" xfId="0" applyFont="1" applyFill="1" applyBorder="1" applyAlignment="1" applyProtection="1">
      <protection hidden="1"/>
    </xf>
    <xf numFmtId="0" fontId="0" fillId="0" borderId="0" xfId="0" applyFont="1" applyFill="1" applyBorder="1" applyProtection="1">
      <protection hidden="1"/>
    </xf>
    <xf numFmtId="0" fontId="5" fillId="0" borderId="0" xfId="0" applyFont="1" applyFill="1" applyBorder="1" applyAlignment="1" applyProtection="1">
      <alignment horizontal="left" vertical="center"/>
      <protection hidden="1"/>
    </xf>
    <xf numFmtId="0" fontId="4" fillId="0" borderId="0" xfId="0" applyFont="1" applyFill="1" applyBorder="1" applyAlignment="1" applyProtection="1">
      <alignment horizontal="left" vertical="center"/>
      <protection hidden="1"/>
    </xf>
    <xf numFmtId="0" fontId="4" fillId="0" borderId="4" xfId="0"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wrapText="1"/>
      <protection hidden="1"/>
    </xf>
    <xf numFmtId="0" fontId="1" fillId="0" borderId="10" xfId="0" applyFont="1" applyFill="1" applyBorder="1" applyAlignment="1" applyProtection="1">
      <alignment horizontal="center" vertical="center" wrapText="1"/>
      <protection hidden="1"/>
    </xf>
    <xf numFmtId="0" fontId="10" fillId="0" borderId="9" xfId="0" applyFont="1" applyFill="1" applyBorder="1" applyAlignment="1" applyProtection="1">
      <alignment horizontal="left" vertical="top"/>
      <protection hidden="1"/>
    </xf>
    <xf numFmtId="0" fontId="29" fillId="0" borderId="5" xfId="0" applyFont="1" applyFill="1" applyBorder="1" applyAlignment="1" applyProtection="1">
      <alignment horizontal="left"/>
      <protection hidden="1"/>
    </xf>
    <xf numFmtId="0" fontId="5" fillId="0" borderId="5" xfId="0" applyFont="1" applyFill="1" applyBorder="1" applyAlignment="1" applyProtection="1">
      <alignment horizontal="left" vertical="center" wrapText="1"/>
      <protection hidden="1"/>
    </xf>
    <xf numFmtId="0" fontId="0" fillId="0" borderId="5" xfId="0" applyFont="1" applyBorder="1" applyAlignment="1" applyProtection="1">
      <protection hidden="1"/>
    </xf>
    <xf numFmtId="0" fontId="5" fillId="0" borderId="9" xfId="0" applyFont="1" applyFill="1" applyBorder="1" applyAlignment="1" applyProtection="1">
      <alignment horizontal="left"/>
      <protection hidden="1"/>
    </xf>
    <xf numFmtId="0" fontId="29" fillId="0" borderId="10" xfId="0" applyFont="1" applyFill="1" applyBorder="1" applyAlignment="1" applyProtection="1">
      <alignment horizontal="left"/>
      <protection hidden="1"/>
    </xf>
    <xf numFmtId="0" fontId="10" fillId="0" borderId="13" xfId="0" applyFont="1" applyFill="1" applyBorder="1" applyAlignment="1" applyProtection="1">
      <alignment horizontal="left" vertical="top"/>
      <protection hidden="1"/>
    </xf>
    <xf numFmtId="0" fontId="10" fillId="0" borderId="0" xfId="0" applyFont="1" applyFill="1" applyBorder="1" applyAlignment="1" applyProtection="1">
      <alignment horizontal="left" vertical="top"/>
      <protection hidden="1"/>
    </xf>
    <xf numFmtId="0" fontId="10" fillId="0" borderId="9" xfId="0" applyFont="1" applyFill="1" applyBorder="1" applyAlignment="1" applyProtection="1">
      <alignment vertical="top"/>
      <protection hidden="1"/>
    </xf>
    <xf numFmtId="0" fontId="10" fillId="0" borderId="5" xfId="0" applyFont="1" applyFill="1" applyBorder="1" applyAlignment="1" applyProtection="1">
      <alignment vertical="top"/>
      <protection hidden="1"/>
    </xf>
    <xf numFmtId="0" fontId="5" fillId="0" borderId="13" xfId="0" applyFont="1" applyFill="1" applyBorder="1" applyAlignment="1" applyProtection="1">
      <alignment horizontal="left"/>
      <protection hidden="1"/>
    </xf>
    <xf numFmtId="0" fontId="5" fillId="0" borderId="6" xfId="0" applyFont="1" applyFill="1" applyBorder="1" applyAlignment="1" applyProtection="1">
      <alignment horizontal="left" vertical="center"/>
      <protection hidden="1"/>
    </xf>
    <xf numFmtId="0" fontId="29" fillId="0" borderId="7" xfId="0" applyFont="1" applyFill="1" applyBorder="1" applyAlignment="1" applyProtection="1">
      <alignment horizontal="left"/>
      <protection hidden="1"/>
    </xf>
    <xf numFmtId="0" fontId="0" fillId="0" borderId="7" xfId="0" applyFont="1" applyBorder="1" applyAlignment="1" applyProtection="1">
      <protection hidden="1"/>
    </xf>
    <xf numFmtId="0" fontId="29" fillId="0" borderId="8" xfId="0" applyFont="1" applyFill="1" applyBorder="1" applyAlignment="1" applyProtection="1">
      <alignment horizontal="left"/>
      <protection hidden="1"/>
    </xf>
    <xf numFmtId="0" fontId="8" fillId="0" borderId="0" xfId="0" applyFont="1" applyAlignment="1" applyProtection="1">
      <alignment horizontal="left" wrapText="1"/>
      <protection hidden="1"/>
    </xf>
    <xf numFmtId="0" fontId="8" fillId="0" borderId="0" xfId="0" applyFont="1" applyAlignment="1" applyProtection="1">
      <alignment wrapText="1"/>
      <protection hidden="1"/>
    </xf>
    <xf numFmtId="0" fontId="56" fillId="0" borderId="0" xfId="0" applyFont="1" applyFill="1" applyAlignment="1" applyProtection="1">
      <alignment vertical="top" wrapText="1"/>
      <protection hidden="1"/>
    </xf>
    <xf numFmtId="0" fontId="25" fillId="0" borderId="0" xfId="0" applyFont="1" applyFill="1" applyAlignment="1" applyProtection="1">
      <alignment vertical="top" wrapText="1"/>
      <protection hidden="1"/>
    </xf>
    <xf numFmtId="0" fontId="16" fillId="0" borderId="0" xfId="0" applyFont="1" applyFill="1" applyBorder="1" applyAlignment="1" applyProtection="1">
      <alignment horizontal="center" vertical="center" wrapText="1"/>
    </xf>
    <xf numFmtId="164" fontId="16" fillId="0" borderId="0" xfId="1" applyNumberFormat="1" applyFont="1" applyFill="1" applyBorder="1" applyAlignment="1" applyProtection="1">
      <alignment horizontal="center" vertical="center" wrapText="1"/>
    </xf>
    <xf numFmtId="0" fontId="24" fillId="0" borderId="0" xfId="0" applyFont="1" applyFill="1" applyBorder="1" applyAlignment="1" applyProtection="1">
      <alignment horizontal="left" vertical="center" wrapText="1"/>
      <protection hidden="1"/>
    </xf>
    <xf numFmtId="0" fontId="19" fillId="0" borderId="9" xfId="0" applyFont="1" applyFill="1" applyBorder="1" applyAlignment="1" applyProtection="1">
      <alignment horizontal="left" vertical="top"/>
      <protection hidden="1"/>
    </xf>
    <xf numFmtId="0" fontId="57" fillId="0" borderId="7" xfId="2" applyFont="1" applyFill="1" applyBorder="1" applyAlignment="1" applyProtection="1">
      <alignment horizontal="center" vertical="center" wrapText="1"/>
      <protection hidden="1"/>
    </xf>
    <xf numFmtId="49" fontId="1" fillId="0" borderId="7" xfId="0" applyNumberFormat="1" applyFont="1" applyFill="1" applyBorder="1" applyAlignment="1" applyProtection="1">
      <alignment horizontal="center" vertical="center" wrapText="1"/>
      <protection hidden="1"/>
    </xf>
    <xf numFmtId="0" fontId="5" fillId="0" borderId="0" xfId="0" applyFont="1" applyAlignment="1" applyProtection="1">
      <alignment horizontal="right"/>
      <protection hidden="1"/>
    </xf>
    <xf numFmtId="0" fontId="8" fillId="0" borderId="0" xfId="0" applyFont="1" applyFill="1" applyAlignment="1" applyProtection="1">
      <alignment vertical="top" wrapText="1"/>
      <protection hidden="1"/>
    </xf>
    <xf numFmtId="0" fontId="37" fillId="0" borderId="0" xfId="0" applyFont="1" applyFill="1" applyAlignment="1" applyProtection="1">
      <alignment vertical="top" wrapText="1"/>
      <protection hidden="1"/>
    </xf>
    <xf numFmtId="0" fontId="15" fillId="0" borderId="13" xfId="0" applyFont="1" applyFill="1" applyBorder="1" applyAlignment="1" applyProtection="1">
      <alignment horizontal="left"/>
      <protection hidden="1"/>
    </xf>
    <xf numFmtId="0" fontId="15" fillId="0" borderId="6" xfId="0" applyFont="1" applyFill="1" applyBorder="1" applyAlignment="1" applyProtection="1">
      <alignment horizontal="left" vertical="center"/>
      <protection hidden="1"/>
    </xf>
    <xf numFmtId="0" fontId="15" fillId="0" borderId="7" xfId="0" applyFont="1" applyFill="1" applyBorder="1" applyAlignment="1" applyProtection="1">
      <alignment horizontal="left" vertical="center"/>
      <protection hidden="1"/>
    </xf>
    <xf numFmtId="0" fontId="15" fillId="0" borderId="8" xfId="0" applyFont="1" applyFill="1" applyBorder="1" applyAlignment="1" applyProtection="1">
      <alignment horizontal="left" vertical="center"/>
      <protection hidden="1"/>
    </xf>
    <xf numFmtId="0" fontId="5" fillId="2" borderId="0" xfId="0" applyFont="1" applyFill="1" applyAlignment="1" applyProtection="1">
      <alignment horizontal="justify" vertical="top" wrapText="1"/>
    </xf>
    <xf numFmtId="0" fontId="58" fillId="0" borderId="0" xfId="0" applyFont="1" applyFill="1" applyAlignment="1">
      <alignment horizontal="center" vertical="center"/>
    </xf>
    <xf numFmtId="49" fontId="59" fillId="0" borderId="0" xfId="4" applyNumberFormat="1" applyFont="1" applyFill="1" applyAlignment="1" applyProtection="1">
      <alignment horizontal="center" vertical="center"/>
      <protection hidden="1"/>
    </xf>
    <xf numFmtId="0" fontId="59" fillId="0" borderId="0" xfId="0" applyFont="1" applyFill="1" applyAlignment="1">
      <alignment horizontal="center" vertical="center"/>
    </xf>
    <xf numFmtId="37" fontId="60" fillId="0" borderId="0" xfId="5" applyAlignment="1">
      <alignment vertical="center"/>
    </xf>
    <xf numFmtId="0" fontId="7" fillId="0" borderId="0" xfId="7"/>
    <xf numFmtId="37" fontId="60" fillId="0" borderId="0" xfId="5"/>
    <xf numFmtId="37" fontId="25" fillId="0" borderId="0" xfId="5" applyFont="1"/>
    <xf numFmtId="0" fontId="0" fillId="3" borderId="0" xfId="0" applyFill="1" applyAlignment="1" applyProtection="1">
      <protection locked="0"/>
    </xf>
    <xf numFmtId="0" fontId="0" fillId="12" borderId="0" xfId="0" applyFill="1" applyAlignment="1" applyProtection="1">
      <protection locked="0"/>
    </xf>
    <xf numFmtId="37" fontId="60" fillId="0" borderId="0" xfId="5" applyFill="1" applyAlignment="1">
      <alignment vertical="center"/>
    </xf>
    <xf numFmtId="0" fontId="7" fillId="0" borderId="0" xfId="7" applyFill="1"/>
    <xf numFmtId="0" fontId="42" fillId="0" borderId="0" xfId="6" applyFont="1" applyFill="1" applyAlignment="1" applyProtection="1">
      <alignment vertical="center" wrapText="1"/>
    </xf>
    <xf numFmtId="0" fontId="61" fillId="0" borderId="0" xfId="0" applyFont="1" applyFill="1" applyBorder="1" applyAlignment="1" applyProtection="1">
      <alignment horizontal="right" vertical="center"/>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4" fillId="0" borderId="10" xfId="0" applyFont="1" applyFill="1" applyBorder="1" applyAlignment="1" applyProtection="1">
      <alignment horizontal="left" vertical="top"/>
      <protection hidden="1"/>
    </xf>
    <xf numFmtId="0" fontId="24" fillId="0" borderId="6" xfId="0" applyFont="1" applyFill="1" applyBorder="1" applyAlignment="1" applyProtection="1">
      <alignment horizontal="center" vertical="center" wrapText="1"/>
      <protection locked="0"/>
    </xf>
    <xf numFmtId="0" fontId="24" fillId="0" borderId="7" xfId="0" applyFont="1" applyFill="1" applyBorder="1" applyAlignment="1" applyProtection="1">
      <alignment horizontal="center" vertical="center" wrapText="1"/>
      <protection locked="0"/>
    </xf>
    <xf numFmtId="0" fontId="24" fillId="0" borderId="8" xfId="0" applyFont="1" applyFill="1" applyBorder="1" applyAlignment="1" applyProtection="1">
      <alignment horizontal="center" vertical="center" wrapText="1"/>
      <protection locked="0"/>
    </xf>
    <xf numFmtId="0" fontId="1" fillId="0" borderId="6" xfId="0" applyFont="1" applyFill="1" applyBorder="1" applyAlignment="1" applyProtection="1">
      <alignment horizontal="justify" vertical="center" wrapText="1"/>
      <protection locked="0"/>
    </xf>
    <xf numFmtId="0" fontId="1" fillId="0" borderId="7" xfId="0" applyFont="1" applyFill="1" applyBorder="1" applyAlignment="1" applyProtection="1">
      <alignment horizontal="justify" vertical="center" wrapText="1"/>
      <protection locked="0"/>
    </xf>
    <xf numFmtId="0" fontId="1" fillId="0" borderId="8" xfId="0" applyFont="1" applyFill="1" applyBorder="1" applyAlignment="1" applyProtection="1">
      <alignment horizontal="justify" vertical="center" wrapText="1"/>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left" vertical="center" wrapText="1"/>
      <protection locked="0"/>
    </xf>
    <xf numFmtId="0" fontId="12" fillId="0" borderId="7" xfId="0" applyFont="1" applyFill="1" applyBorder="1" applyAlignment="1" applyProtection="1">
      <alignment horizontal="left" vertical="center" wrapText="1"/>
      <protection locked="0"/>
    </xf>
    <xf numFmtId="0" fontId="12" fillId="0" borderId="8" xfId="0" applyFont="1" applyFill="1" applyBorder="1" applyAlignment="1" applyProtection="1">
      <alignment horizontal="left" vertical="center" wrapText="1"/>
      <protection locked="0"/>
    </xf>
    <xf numFmtId="0" fontId="5" fillId="0" borderId="5" xfId="0" applyFont="1" applyBorder="1" applyAlignment="1" applyProtection="1">
      <alignment horizontal="justify" vertical="top" wrapText="1"/>
      <protection hidden="1"/>
    </xf>
    <xf numFmtId="0" fontId="1" fillId="0" borderId="6"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8" xfId="0" applyFont="1" applyFill="1" applyBorder="1" applyAlignment="1" applyProtection="1">
      <alignment horizontal="left" vertical="center" wrapText="1"/>
      <protection locked="0"/>
    </xf>
    <xf numFmtId="0" fontId="57" fillId="0" borderId="13" xfId="2" applyFont="1" applyFill="1" applyBorder="1" applyAlignment="1" applyProtection="1">
      <alignment horizontal="center" vertical="center" wrapText="1"/>
      <protection locked="0"/>
    </xf>
    <xf numFmtId="0" fontId="57" fillId="0" borderId="0" xfId="2" applyFont="1" applyFill="1" applyBorder="1" applyAlignment="1" applyProtection="1">
      <alignment horizontal="center" vertical="center" wrapText="1"/>
      <protection locked="0"/>
    </xf>
    <xf numFmtId="0" fontId="57" fillId="0" borderId="4" xfId="2" applyFont="1" applyFill="1" applyBorder="1" applyAlignment="1" applyProtection="1">
      <alignment horizontal="center" vertical="center" wrapText="1"/>
      <protection locked="0"/>
    </xf>
    <xf numFmtId="0" fontId="57" fillId="0" borderId="6" xfId="2" applyFont="1" applyFill="1" applyBorder="1" applyAlignment="1" applyProtection="1">
      <alignment horizontal="center" vertical="center" wrapText="1"/>
      <protection locked="0"/>
    </xf>
    <xf numFmtId="0" fontId="57" fillId="0" borderId="7" xfId="2" applyFont="1" applyFill="1" applyBorder="1" applyAlignment="1" applyProtection="1">
      <alignment horizontal="center" vertical="center" wrapText="1"/>
      <protection locked="0"/>
    </xf>
    <xf numFmtId="0" fontId="57" fillId="0" borderId="8" xfId="2" applyFont="1" applyFill="1" applyBorder="1" applyAlignment="1" applyProtection="1">
      <alignment horizontal="center" vertical="center" wrapText="1"/>
      <protection locked="0"/>
    </xf>
    <xf numFmtId="0" fontId="1" fillId="0" borderId="6" xfId="0" applyFont="1" applyFill="1" applyBorder="1" applyAlignment="1" applyProtection="1">
      <alignment horizontal="center" vertical="center"/>
      <protection hidden="1"/>
    </xf>
    <xf numFmtId="0" fontId="1" fillId="0" borderId="7" xfId="0" applyFont="1" applyFill="1" applyBorder="1" applyAlignment="1" applyProtection="1">
      <alignment horizontal="center" vertical="center"/>
      <protection hidden="1"/>
    </xf>
    <xf numFmtId="0" fontId="1" fillId="0" borderId="8" xfId="0" applyFont="1" applyFill="1" applyBorder="1" applyAlignment="1" applyProtection="1">
      <alignment horizontal="center" vertical="center"/>
      <protection hidden="1"/>
    </xf>
    <xf numFmtId="0" fontId="57" fillId="0" borderId="13" xfId="0" applyFont="1" applyFill="1" applyBorder="1" applyAlignment="1" applyProtection="1">
      <alignment horizontal="center" vertical="center" wrapText="1"/>
      <protection locked="0"/>
    </xf>
    <xf numFmtId="0" fontId="57" fillId="0" borderId="0" xfId="0" applyFont="1" applyFill="1" applyBorder="1" applyAlignment="1" applyProtection="1">
      <alignment horizontal="center" vertical="center" wrapText="1"/>
      <protection locked="0"/>
    </xf>
    <xf numFmtId="0" fontId="57" fillId="0" borderId="4" xfId="0" applyFont="1" applyFill="1" applyBorder="1" applyAlignment="1" applyProtection="1">
      <alignment horizontal="center" vertical="center" wrapText="1"/>
      <protection locked="0"/>
    </xf>
    <xf numFmtId="0" fontId="57" fillId="0" borderId="6" xfId="0" applyFont="1" applyFill="1" applyBorder="1" applyAlignment="1" applyProtection="1">
      <alignment horizontal="center" vertical="center" wrapText="1"/>
      <protection locked="0"/>
    </xf>
    <xf numFmtId="0" fontId="57" fillId="0" borderId="7" xfId="0" applyFont="1" applyFill="1" applyBorder="1" applyAlignment="1" applyProtection="1">
      <alignment horizontal="center" vertical="center" wrapText="1"/>
      <protection locked="0"/>
    </xf>
    <xf numFmtId="0" fontId="57" fillId="0" borderId="8" xfId="0" applyFont="1" applyFill="1" applyBorder="1" applyAlignment="1" applyProtection="1">
      <alignment horizontal="center" vertical="center" wrapText="1"/>
      <protection locked="0"/>
    </xf>
    <xf numFmtId="0" fontId="42" fillId="0" borderId="0" xfId="0" applyFont="1" applyFill="1" applyBorder="1" applyAlignment="1" applyProtection="1">
      <alignment horizontal="right" vertical="top" wrapText="1"/>
      <protection hidden="1"/>
    </xf>
    <xf numFmtId="0" fontId="10" fillId="5" borderId="14" xfId="0" applyFont="1" applyFill="1" applyBorder="1" applyAlignment="1" applyProtection="1">
      <alignment horizontal="center" vertical="center" wrapText="1"/>
      <protection hidden="1"/>
    </xf>
    <xf numFmtId="0" fontId="14" fillId="0" borderId="13" xfId="0" applyFont="1" applyFill="1" applyBorder="1" applyAlignment="1" applyProtection="1">
      <alignment horizontal="left" vertical="top"/>
      <protection hidden="1"/>
    </xf>
    <xf numFmtId="0" fontId="14" fillId="0" borderId="0" xfId="0" applyFont="1" applyFill="1" applyBorder="1" applyAlignment="1" applyProtection="1">
      <alignment horizontal="left" vertical="top"/>
      <protection hidden="1"/>
    </xf>
    <xf numFmtId="0" fontId="14" fillId="0" borderId="4" xfId="0" applyFont="1" applyFill="1" applyBorder="1" applyAlignment="1" applyProtection="1">
      <alignment horizontal="left" vertical="top"/>
      <protection hidden="1"/>
    </xf>
    <xf numFmtId="0" fontId="29" fillId="0" borderId="13"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center" vertical="center" wrapText="1"/>
      <protection locked="0"/>
    </xf>
    <xf numFmtId="0" fontId="29" fillId="0" borderId="4" xfId="0" applyFont="1" applyFill="1" applyBorder="1" applyAlignment="1" applyProtection="1">
      <alignment horizontal="center" vertical="center" wrapText="1"/>
      <protection locked="0"/>
    </xf>
    <xf numFmtId="0" fontId="29" fillId="0" borderId="6" xfId="0" applyFont="1" applyFill="1" applyBorder="1" applyAlignment="1" applyProtection="1">
      <alignment horizontal="center" vertical="center" wrapText="1"/>
      <protection locked="0"/>
    </xf>
    <xf numFmtId="0" fontId="29" fillId="0" borderId="7" xfId="0" applyFont="1" applyFill="1" applyBorder="1" applyAlignment="1" applyProtection="1">
      <alignment horizontal="center" vertical="center" wrapText="1"/>
      <protection locked="0"/>
    </xf>
    <xf numFmtId="0" fontId="29" fillId="0" borderId="8" xfId="0" applyFont="1" applyFill="1" applyBorder="1" applyAlignment="1" applyProtection="1">
      <alignment horizontal="center" vertical="center" wrapText="1"/>
      <protection locked="0"/>
    </xf>
    <xf numFmtId="167" fontId="28" fillId="0" borderId="13" xfId="0" applyNumberFormat="1" applyFont="1" applyFill="1" applyBorder="1" applyAlignment="1" applyProtection="1">
      <alignment horizontal="center" vertical="top" wrapText="1"/>
      <protection locked="0"/>
    </xf>
    <xf numFmtId="167" fontId="28" fillId="0" borderId="0" xfId="0" applyNumberFormat="1" applyFont="1" applyFill="1" applyBorder="1" applyAlignment="1" applyProtection="1">
      <alignment horizontal="center" vertical="top" wrapText="1"/>
      <protection locked="0"/>
    </xf>
    <xf numFmtId="167" fontId="28" fillId="0" borderId="4" xfId="0" applyNumberFormat="1" applyFont="1" applyFill="1" applyBorder="1" applyAlignment="1" applyProtection="1">
      <alignment horizontal="center" vertical="top" wrapText="1"/>
      <protection locked="0"/>
    </xf>
    <xf numFmtId="0" fontId="14" fillId="0" borderId="9" xfId="0" applyFont="1" applyFill="1" applyBorder="1" applyAlignment="1" applyProtection="1">
      <alignment horizontal="center" vertical="top" wrapText="1"/>
      <protection hidden="1"/>
    </xf>
    <xf numFmtId="0" fontId="14" fillId="0" borderId="5" xfId="0" applyFont="1" applyFill="1" applyBorder="1" applyAlignment="1" applyProtection="1">
      <alignment horizontal="center" vertical="top" wrapText="1"/>
      <protection hidden="1"/>
    </xf>
    <xf numFmtId="0" fontId="14" fillId="0" borderId="10" xfId="0" applyFont="1" applyFill="1" applyBorder="1" applyAlignment="1" applyProtection="1">
      <alignment horizontal="center" vertical="top" wrapText="1"/>
      <protection hidden="1"/>
    </xf>
    <xf numFmtId="0" fontId="14" fillId="0" borderId="13" xfId="0" applyFont="1" applyFill="1" applyBorder="1" applyAlignment="1" applyProtection="1">
      <alignment horizontal="center" vertical="top" wrapText="1"/>
      <protection hidden="1"/>
    </xf>
    <xf numFmtId="0" fontId="14" fillId="0" borderId="0" xfId="0" applyFont="1" applyFill="1" applyBorder="1" applyAlignment="1" applyProtection="1">
      <alignment horizontal="center" vertical="top" wrapText="1"/>
      <protection hidden="1"/>
    </xf>
    <xf numFmtId="0" fontId="14" fillId="0" borderId="4" xfId="0" applyFont="1" applyFill="1" applyBorder="1" applyAlignment="1" applyProtection="1">
      <alignment horizontal="center" vertical="top" wrapText="1"/>
      <protection hidden="1"/>
    </xf>
    <xf numFmtId="0" fontId="1" fillId="0" borderId="13" xfId="0" applyFont="1" applyFill="1" applyBorder="1" applyAlignment="1" applyProtection="1">
      <alignment horizontal="center" vertical="center" wrapText="1"/>
      <protection hidden="1"/>
    </xf>
    <xf numFmtId="0" fontId="1" fillId="0" borderId="0" xfId="0" applyFont="1" applyFill="1" applyBorder="1" applyAlignment="1" applyProtection="1">
      <alignment horizontal="center" vertical="center" wrapText="1"/>
      <protection hidden="1"/>
    </xf>
    <xf numFmtId="0" fontId="1" fillId="0" borderId="4" xfId="0" applyFont="1" applyFill="1" applyBorder="1" applyAlignment="1" applyProtection="1">
      <alignment horizontal="center" vertical="center" wrapText="1"/>
      <protection hidden="1"/>
    </xf>
    <xf numFmtId="0" fontId="1" fillId="0" borderId="1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43" fillId="0" borderId="0" xfId="0" applyFont="1" applyFill="1" applyBorder="1" applyAlignment="1" applyProtection="1">
      <alignment horizontal="left"/>
      <protection hidden="1"/>
    </xf>
    <xf numFmtId="0" fontId="43" fillId="0" borderId="7" xfId="0" applyFont="1" applyFill="1" applyBorder="1" applyAlignment="1" applyProtection="1">
      <alignment horizontal="left"/>
      <protection hidden="1"/>
    </xf>
    <xf numFmtId="0" fontId="5" fillId="0" borderId="5" xfId="0" applyFont="1" applyFill="1" applyBorder="1" applyAlignment="1" applyProtection="1">
      <alignment horizontal="left" vertical="center"/>
      <protection hidden="1"/>
    </xf>
    <xf numFmtId="0" fontId="5" fillId="0" borderId="0" xfId="0" applyFont="1" applyFill="1" applyBorder="1" applyAlignment="1" applyProtection="1">
      <alignment horizontal="left" vertical="center"/>
      <protection hidden="1"/>
    </xf>
    <xf numFmtId="14" fontId="1" fillId="0" borderId="13" xfId="0" applyNumberFormat="1"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170" fontId="48" fillId="0" borderId="6" xfId="0" applyNumberFormat="1" applyFont="1" applyFill="1" applyBorder="1" applyAlignment="1" applyProtection="1">
      <alignment horizontal="center" vertical="center" wrapText="1"/>
      <protection locked="0"/>
    </xf>
    <xf numFmtId="170" fontId="48" fillId="0" borderId="7" xfId="0" applyNumberFormat="1" applyFont="1" applyFill="1" applyBorder="1" applyAlignment="1" applyProtection="1">
      <alignment horizontal="center" vertical="center" wrapText="1"/>
      <protection locked="0"/>
    </xf>
    <xf numFmtId="170" fontId="48" fillId="0" borderId="8" xfId="0" applyNumberFormat="1" applyFont="1" applyFill="1" applyBorder="1" applyAlignment="1" applyProtection="1">
      <alignment horizontal="center" vertical="center" wrapText="1"/>
      <protection locked="0"/>
    </xf>
    <xf numFmtId="0" fontId="1" fillId="0" borderId="13"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5" fillId="0" borderId="19" xfId="0" applyFont="1" applyFill="1" applyBorder="1" applyAlignment="1" applyProtection="1">
      <alignment horizontal="left" vertical="center" wrapText="1"/>
      <protection hidden="1"/>
    </xf>
    <xf numFmtId="0" fontId="5" fillId="0" borderId="20" xfId="0" applyFont="1" applyFill="1" applyBorder="1" applyAlignment="1" applyProtection="1">
      <alignment horizontal="left" vertical="center" wrapText="1"/>
      <protection hidden="1"/>
    </xf>
    <xf numFmtId="0" fontId="5" fillId="0" borderId="21" xfId="0" applyFont="1" applyFill="1" applyBorder="1" applyAlignment="1" applyProtection="1">
      <alignment horizontal="left" vertical="center" wrapText="1"/>
      <protection hidden="1"/>
    </xf>
    <xf numFmtId="0" fontId="14" fillId="5" borderId="1" xfId="0" applyFont="1" applyFill="1" applyBorder="1" applyAlignment="1" applyProtection="1">
      <alignment horizontal="center" vertical="center"/>
      <protection hidden="1"/>
    </xf>
    <xf numFmtId="0" fontId="14" fillId="5" borderId="2" xfId="0" applyFont="1" applyFill="1" applyBorder="1" applyAlignment="1" applyProtection="1">
      <alignment horizontal="center" vertical="center"/>
      <protection hidden="1"/>
    </xf>
    <xf numFmtId="0" fontId="14" fillId="5" borderId="3" xfId="0" applyFont="1" applyFill="1" applyBorder="1" applyAlignment="1" applyProtection="1">
      <alignment horizontal="center" vertical="center"/>
      <protection hidden="1"/>
    </xf>
    <xf numFmtId="0" fontId="24" fillId="0" borderId="6" xfId="0" applyFont="1" applyFill="1" applyBorder="1" applyAlignment="1" applyProtection="1">
      <alignment horizontal="left" vertical="center" wrapText="1"/>
      <protection locked="0" hidden="1"/>
    </xf>
    <xf numFmtId="0" fontId="24" fillId="0" borderId="7" xfId="0" applyFont="1" applyFill="1" applyBorder="1" applyAlignment="1" applyProtection="1">
      <alignment horizontal="left" vertical="center" wrapText="1"/>
      <protection locked="0" hidden="1"/>
    </xf>
    <xf numFmtId="0" fontId="24" fillId="0" borderId="8" xfId="0" applyFont="1" applyFill="1" applyBorder="1" applyAlignment="1" applyProtection="1">
      <alignment horizontal="left" vertical="center" wrapText="1"/>
      <protection locked="0" hidden="1"/>
    </xf>
    <xf numFmtId="0" fontId="14" fillId="0" borderId="14" xfId="0" applyFont="1" applyFill="1" applyBorder="1" applyAlignment="1" applyProtection="1">
      <alignment horizontal="left" vertical="center"/>
      <protection hidden="1"/>
    </xf>
    <xf numFmtId="0" fontId="14" fillId="5" borderId="1" xfId="0" applyFont="1" applyFill="1" applyBorder="1" applyAlignment="1" applyProtection="1">
      <alignment horizontal="center" vertical="center" wrapText="1"/>
      <protection hidden="1"/>
    </xf>
    <xf numFmtId="0" fontId="14" fillId="5" borderId="2" xfId="0" applyFont="1" applyFill="1" applyBorder="1" applyAlignment="1" applyProtection="1">
      <alignment horizontal="center" vertical="center" wrapText="1"/>
      <protection hidden="1"/>
    </xf>
    <xf numFmtId="0" fontId="14" fillId="5" borderId="3" xfId="0" applyFont="1" applyFill="1" applyBorder="1" applyAlignment="1" applyProtection="1">
      <alignment horizontal="center" vertical="center" wrapText="1"/>
      <protection hidden="1"/>
    </xf>
    <xf numFmtId="0" fontId="14" fillId="0" borderId="14" xfId="0" applyFont="1" applyFill="1" applyBorder="1" applyAlignment="1" applyProtection="1">
      <alignment horizontal="center" vertical="center" wrapText="1"/>
      <protection hidden="1"/>
    </xf>
    <xf numFmtId="0" fontId="14" fillId="0" borderId="14" xfId="0" applyFont="1" applyFill="1" applyBorder="1" applyAlignment="1" applyProtection="1">
      <alignment horizontal="center" vertical="center" wrapText="1"/>
      <protection locked="0"/>
    </xf>
    <xf numFmtId="0" fontId="14" fillId="5" borderId="14" xfId="0" applyFont="1" applyFill="1" applyBorder="1" applyAlignment="1" applyProtection="1">
      <alignment horizontal="center" vertical="center" wrapText="1"/>
      <protection hidden="1"/>
    </xf>
    <xf numFmtId="0" fontId="24" fillId="0" borderId="6" xfId="0" applyFont="1" applyFill="1" applyBorder="1" applyAlignment="1" applyProtection="1">
      <alignment horizontal="center" vertical="center" wrapText="1"/>
      <protection locked="0" hidden="1"/>
    </xf>
    <xf numFmtId="0" fontId="24" fillId="0" borderId="7" xfId="0" applyFont="1" applyFill="1" applyBorder="1" applyAlignment="1" applyProtection="1">
      <alignment horizontal="center" vertical="center" wrapText="1"/>
      <protection locked="0" hidden="1"/>
    </xf>
    <xf numFmtId="0" fontId="24" fillId="0" borderId="8" xfId="0" applyFont="1" applyFill="1" applyBorder="1" applyAlignment="1" applyProtection="1">
      <alignment horizontal="center" vertical="center" wrapText="1"/>
      <protection locked="0" hidden="1"/>
    </xf>
    <xf numFmtId="0" fontId="1" fillId="0" borderId="16" xfId="0" applyFont="1" applyFill="1" applyBorder="1" applyAlignment="1" applyProtection="1">
      <alignment horizontal="center" vertical="center" wrapText="1"/>
      <protection locked="0"/>
    </xf>
    <xf numFmtId="0" fontId="1" fillId="0" borderId="17" xfId="0" applyFont="1" applyFill="1" applyBorder="1" applyAlignment="1" applyProtection="1">
      <alignment horizontal="center" vertical="center" wrapText="1"/>
      <protection locked="0"/>
    </xf>
    <xf numFmtId="0" fontId="1" fillId="0" borderId="18" xfId="0" applyFont="1" applyFill="1" applyBorder="1" applyAlignment="1" applyProtection="1">
      <alignment horizontal="center" vertical="center" wrapText="1"/>
      <protection locked="0"/>
    </xf>
    <xf numFmtId="0" fontId="5" fillId="0" borderId="19" xfId="0" applyFont="1" applyFill="1" applyBorder="1" applyAlignment="1" applyProtection="1">
      <alignment horizontal="left" vertical="top"/>
      <protection hidden="1"/>
    </xf>
    <xf numFmtId="0" fontId="5" fillId="0" borderId="20" xfId="0" applyFont="1" applyFill="1" applyBorder="1" applyAlignment="1" applyProtection="1">
      <alignment horizontal="left" vertical="top"/>
      <protection hidden="1"/>
    </xf>
    <xf numFmtId="0" fontId="5" fillId="0" borderId="21"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wrapText="1"/>
      <protection hidden="1"/>
    </xf>
    <xf numFmtId="0" fontId="5" fillId="0" borderId="10" xfId="0" applyFont="1" applyFill="1" applyBorder="1" applyAlignment="1" applyProtection="1">
      <alignment horizontal="left" vertical="top" wrapText="1"/>
      <protection hidden="1"/>
    </xf>
    <xf numFmtId="0" fontId="5" fillId="0" borderId="9"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protection hidden="1"/>
    </xf>
    <xf numFmtId="0" fontId="5" fillId="0" borderId="10" xfId="0" applyFont="1" applyFill="1" applyBorder="1" applyAlignment="1" applyProtection="1">
      <alignment horizontal="left" vertical="top"/>
      <protection hidden="1"/>
    </xf>
    <xf numFmtId="0" fontId="24" fillId="0" borderId="6" xfId="0" applyFont="1" applyBorder="1" applyAlignment="1" applyProtection="1">
      <alignment horizontal="left" vertical="center" wrapText="1"/>
      <protection locked="0"/>
    </xf>
    <xf numFmtId="0" fontId="24" fillId="0" borderId="7" xfId="0" applyFont="1" applyBorder="1" applyAlignment="1" applyProtection="1">
      <alignment horizontal="left" vertical="center" wrapText="1"/>
      <protection locked="0"/>
    </xf>
    <xf numFmtId="0" fontId="24" fillId="0" borderId="8" xfId="0" applyFont="1" applyBorder="1" applyAlignment="1" applyProtection="1">
      <alignment horizontal="left" vertical="center" wrapText="1"/>
      <protection locked="0"/>
    </xf>
    <xf numFmtId="0" fontId="1" fillId="0" borderId="1" xfId="0" applyNumberFormat="1" applyFont="1" applyBorder="1" applyAlignment="1" applyProtection="1">
      <alignment horizontal="center" vertical="center" wrapText="1"/>
      <protection locked="0"/>
    </xf>
    <xf numFmtId="0" fontId="1" fillId="0" borderId="2" xfId="0" applyNumberFormat="1" applyFont="1" applyBorder="1" applyAlignment="1" applyProtection="1">
      <alignment horizontal="center" vertical="center" wrapText="1"/>
      <protection locked="0"/>
    </xf>
    <xf numFmtId="0" fontId="1" fillId="0" borderId="3"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32" fillId="0" borderId="2"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center" vertical="center" wrapText="1"/>
      <protection hidden="1"/>
    </xf>
    <xf numFmtId="0" fontId="5" fillId="5" borderId="2" xfId="0" applyFont="1" applyFill="1" applyBorder="1" applyAlignment="1" applyProtection="1">
      <alignment horizontal="center" vertical="center" wrapText="1"/>
      <protection hidden="1"/>
    </xf>
    <xf numFmtId="0" fontId="5" fillId="5" borderId="3"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left" vertical="center" wrapText="1" indent="1"/>
      <protection locked="0"/>
    </xf>
    <xf numFmtId="0" fontId="5" fillId="0" borderId="2" xfId="0" applyFont="1" applyFill="1" applyBorder="1" applyAlignment="1" applyProtection="1">
      <alignment horizontal="left" vertical="center" wrapText="1" indent="1"/>
      <protection locked="0"/>
    </xf>
    <xf numFmtId="0" fontId="5" fillId="0" borderId="3" xfId="0" applyFont="1" applyFill="1" applyBorder="1" applyAlignment="1" applyProtection="1">
      <alignment horizontal="left" vertical="center" wrapText="1" indent="1"/>
      <protection locked="0"/>
    </xf>
    <xf numFmtId="44" fontId="5" fillId="0" borderId="1" xfId="1" applyFont="1" applyFill="1" applyBorder="1" applyAlignment="1" applyProtection="1">
      <alignment horizontal="left" vertical="center" wrapText="1" indent="1"/>
      <protection locked="0"/>
    </xf>
    <xf numFmtId="44" fontId="5" fillId="0" borderId="2" xfId="1" applyFont="1" applyFill="1" applyBorder="1" applyAlignment="1" applyProtection="1">
      <alignment horizontal="left" vertical="center" wrapText="1" indent="1"/>
      <protection locked="0"/>
    </xf>
    <xf numFmtId="44" fontId="5" fillId="0" borderId="3" xfId="1" applyFont="1" applyFill="1" applyBorder="1" applyAlignment="1" applyProtection="1">
      <alignment horizontal="left" vertical="center" wrapText="1" indent="1"/>
      <protection locked="0"/>
    </xf>
    <xf numFmtId="44" fontId="5" fillId="0" borderId="1" xfId="1" applyFont="1" applyFill="1" applyBorder="1" applyAlignment="1" applyProtection="1">
      <alignment horizontal="center" vertical="center" wrapText="1"/>
      <protection locked="0"/>
    </xf>
    <xf numFmtId="44" fontId="5" fillId="0" borderId="2" xfId="1" applyFont="1" applyFill="1" applyBorder="1" applyAlignment="1" applyProtection="1">
      <alignment horizontal="center" vertical="center" wrapText="1"/>
      <protection locked="0"/>
    </xf>
    <xf numFmtId="44" fontId="5" fillId="0" borderId="3" xfId="1" applyFont="1" applyFill="1" applyBorder="1" applyAlignment="1" applyProtection="1">
      <alignment horizontal="center" vertical="center" wrapText="1"/>
      <protection locked="0"/>
    </xf>
    <xf numFmtId="0" fontId="10" fillId="0" borderId="1" xfId="0" applyFont="1" applyFill="1" applyBorder="1" applyAlignment="1" applyProtection="1">
      <alignment horizontal="right" vertical="center" indent="2"/>
      <protection hidden="1"/>
    </xf>
    <xf numFmtId="0" fontId="10" fillId="0" borderId="2" xfId="0" applyFont="1" applyFill="1" applyBorder="1" applyAlignment="1" applyProtection="1">
      <alignment horizontal="right" vertical="center" indent="2"/>
      <protection hidden="1"/>
    </xf>
    <xf numFmtId="0" fontId="10" fillId="0" borderId="3" xfId="0" applyFont="1" applyFill="1" applyBorder="1" applyAlignment="1" applyProtection="1">
      <alignment horizontal="right" vertical="center" indent="2"/>
      <protection hidden="1"/>
    </xf>
    <xf numFmtId="44" fontId="5" fillId="0" borderId="1" xfId="1" applyFont="1" applyFill="1" applyBorder="1" applyAlignment="1" applyProtection="1">
      <alignment horizontal="center" vertical="center" wrapText="1"/>
      <protection hidden="1"/>
    </xf>
    <xf numFmtId="44" fontId="5" fillId="0" borderId="2" xfId="1" applyFont="1" applyFill="1" applyBorder="1" applyAlignment="1" applyProtection="1">
      <alignment horizontal="center" vertical="center" wrapText="1"/>
      <protection hidden="1"/>
    </xf>
    <xf numFmtId="44" fontId="5" fillId="0" borderId="3" xfId="1" applyFont="1" applyFill="1" applyBorder="1" applyAlignment="1" applyProtection="1">
      <alignment horizontal="center" vertical="center" wrapText="1"/>
      <protection hidden="1"/>
    </xf>
    <xf numFmtId="0" fontId="5" fillId="0" borderId="1" xfId="0" applyFont="1" applyFill="1" applyBorder="1" applyAlignment="1" applyProtection="1">
      <alignment horizontal="left" vertical="center" indent="1"/>
      <protection locked="0"/>
    </xf>
    <xf numFmtId="0" fontId="5" fillId="0" borderId="2" xfId="0" applyFont="1" applyFill="1" applyBorder="1" applyAlignment="1" applyProtection="1">
      <alignment horizontal="left" vertical="center" indent="1"/>
      <protection locked="0"/>
    </xf>
    <xf numFmtId="0" fontId="5" fillId="0" borderId="3" xfId="0" applyFont="1" applyFill="1" applyBorder="1" applyAlignment="1" applyProtection="1">
      <alignment horizontal="left" vertical="center" indent="1"/>
      <protection locked="0"/>
    </xf>
    <xf numFmtId="0" fontId="8" fillId="0" borderId="7" xfId="0" applyFont="1" applyFill="1" applyBorder="1" applyAlignment="1" applyProtection="1">
      <alignment horizontal="left" vertical="center" wrapText="1"/>
      <protection locked="0"/>
    </xf>
    <xf numFmtId="0" fontId="8" fillId="0" borderId="0" xfId="0" applyFont="1" applyAlignment="1" applyProtection="1">
      <alignment horizontal="justify" vertical="center" wrapText="1"/>
      <protection hidden="1"/>
    </xf>
    <xf numFmtId="0" fontId="14" fillId="0" borderId="7" xfId="0" applyFont="1" applyFill="1" applyBorder="1" applyAlignment="1" applyProtection="1">
      <alignment horizontal="left" vertical="center" wrapText="1"/>
      <protection locked="0"/>
    </xf>
    <xf numFmtId="0" fontId="14" fillId="0" borderId="8" xfId="0" applyFont="1" applyFill="1" applyBorder="1" applyAlignment="1" applyProtection="1">
      <alignment horizontal="left" vertical="center" wrapText="1"/>
      <protection locked="0"/>
    </xf>
    <xf numFmtId="0" fontId="24" fillId="0" borderId="5" xfId="0" applyFont="1" applyFill="1" applyBorder="1" applyAlignment="1" applyProtection="1">
      <alignment horizontal="left" vertical="center" wrapText="1"/>
      <protection locked="0"/>
    </xf>
    <xf numFmtId="0" fontId="24" fillId="0" borderId="10" xfId="0" applyFont="1" applyFill="1" applyBorder="1" applyAlignment="1" applyProtection="1">
      <alignment horizontal="left" vertical="center" wrapText="1"/>
      <protection locked="0"/>
    </xf>
    <xf numFmtId="0" fontId="24" fillId="0" borderId="7" xfId="0" applyFont="1" applyFill="1" applyBorder="1" applyAlignment="1" applyProtection="1">
      <alignment horizontal="left" vertical="center" wrapText="1"/>
      <protection locked="0"/>
    </xf>
    <xf numFmtId="0" fontId="24" fillId="0" borderId="8" xfId="0" applyFont="1" applyFill="1" applyBorder="1" applyAlignment="1" applyProtection="1">
      <alignment horizontal="left" vertical="center" wrapText="1"/>
      <protection locked="0"/>
    </xf>
    <xf numFmtId="0" fontId="19" fillId="0" borderId="9" xfId="0" quotePrefix="1" applyFont="1" applyFill="1" applyBorder="1" applyAlignment="1" applyProtection="1">
      <alignment horizontal="left" vertical="center"/>
      <protection hidden="1"/>
    </xf>
    <xf numFmtId="0" fontId="19" fillId="0" borderId="6" xfId="0" quotePrefix="1" applyFont="1" applyFill="1" applyBorder="1" applyAlignment="1" applyProtection="1">
      <alignment horizontal="left" vertical="center"/>
      <protection hidden="1"/>
    </xf>
    <xf numFmtId="0" fontId="21" fillId="0" borderId="13" xfId="0" applyFont="1" applyFill="1" applyBorder="1" applyAlignment="1" applyProtection="1">
      <alignment horizontal="center" vertical="center" wrapText="1"/>
      <protection hidden="1"/>
    </xf>
    <xf numFmtId="0" fontId="21" fillId="0" borderId="0" xfId="0" applyFont="1" applyFill="1" applyBorder="1" applyAlignment="1" applyProtection="1">
      <alignment horizontal="center" vertical="center" wrapText="1"/>
      <protection hidden="1"/>
    </xf>
    <xf numFmtId="0" fontId="21" fillId="0" borderId="6" xfId="0" applyFont="1" applyFill="1" applyBorder="1" applyAlignment="1" applyProtection="1">
      <alignment horizontal="center" vertical="center" wrapText="1"/>
      <protection hidden="1"/>
    </xf>
    <xf numFmtId="0" fontId="21" fillId="0" borderId="7" xfId="0" applyFont="1" applyFill="1" applyBorder="1" applyAlignment="1" applyProtection="1">
      <alignment horizontal="center" vertical="center" wrapText="1"/>
      <protection hidden="1"/>
    </xf>
    <xf numFmtId="0" fontId="24" fillId="0" borderId="13" xfId="0" applyFont="1" applyFill="1" applyBorder="1" applyAlignment="1" applyProtection="1">
      <alignment horizontal="center" vertical="center" wrapText="1"/>
      <protection locked="0"/>
    </xf>
    <xf numFmtId="0" fontId="24" fillId="0" borderId="0" xfId="0" applyFont="1" applyFill="1" applyBorder="1" applyAlignment="1" applyProtection="1">
      <alignment horizontal="center" vertical="center" wrapText="1"/>
      <protection locked="0"/>
    </xf>
    <xf numFmtId="0" fontId="24" fillId="0" borderId="4" xfId="0" applyFont="1" applyFill="1" applyBorder="1" applyAlignment="1" applyProtection="1">
      <alignment horizontal="center" vertical="center" wrapText="1"/>
      <protection locked="0"/>
    </xf>
    <xf numFmtId="171" fontId="14" fillId="0" borderId="6" xfId="0" applyNumberFormat="1" applyFont="1" applyFill="1" applyBorder="1" applyAlignment="1" applyProtection="1">
      <alignment horizontal="center" vertical="center" wrapText="1"/>
      <protection locked="0"/>
    </xf>
    <xf numFmtId="171" fontId="14" fillId="0" borderId="7" xfId="0" applyNumberFormat="1" applyFont="1" applyFill="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5" fillId="0" borderId="0" xfId="0" applyFont="1" applyBorder="1" applyAlignment="1" applyProtection="1">
      <alignment horizontal="center" vertical="center"/>
      <protection hidden="1"/>
    </xf>
    <xf numFmtId="0" fontId="25" fillId="0" borderId="0" xfId="0" applyFont="1" applyFill="1" applyAlignment="1" applyProtection="1">
      <alignment horizontal="justify" vertical="center" wrapText="1"/>
      <protection hidden="1"/>
    </xf>
    <xf numFmtId="0" fontId="8" fillId="0" borderId="0" xfId="0" applyFont="1" applyFill="1" applyAlignment="1" applyProtection="1">
      <alignment horizontal="justify" vertical="center" wrapText="1"/>
      <protection hidden="1"/>
    </xf>
    <xf numFmtId="0" fontId="5" fillId="0" borderId="12" xfId="0" applyFont="1" applyBorder="1" applyAlignment="1" applyProtection="1">
      <alignment horizontal="center"/>
      <protection hidden="1"/>
    </xf>
    <xf numFmtId="0" fontId="25" fillId="0" borderId="0" xfId="0" applyFont="1" applyFill="1" applyBorder="1" applyAlignment="1" applyProtection="1">
      <alignment horizontal="right" vertical="top" wrapText="1"/>
      <protection hidden="1"/>
    </xf>
    <xf numFmtId="0" fontId="25" fillId="0" borderId="0" xfId="0" applyFont="1" applyFill="1" applyBorder="1" applyAlignment="1" applyProtection="1">
      <alignment horizontal="justify" vertical="top" wrapText="1"/>
      <protection hidden="1"/>
    </xf>
    <xf numFmtId="0" fontId="25" fillId="0" borderId="15" xfId="0" applyFont="1" applyFill="1" applyBorder="1" applyAlignment="1" applyProtection="1">
      <alignment horizontal="left" vertical="center" wrapText="1"/>
      <protection locked="0"/>
    </xf>
    <xf numFmtId="0" fontId="16" fillId="0" borderId="0" xfId="0" applyFont="1" applyAlignment="1" applyProtection="1">
      <alignment horizontal="center" vertical="center" wrapText="1"/>
      <protection hidden="1"/>
    </xf>
    <xf numFmtId="0" fontId="5" fillId="0" borderId="12" xfId="0" applyFont="1" applyBorder="1" applyAlignment="1" applyProtection="1">
      <alignment horizontal="center" vertical="center"/>
      <protection hidden="1"/>
    </xf>
    <xf numFmtId="0" fontId="1" fillId="0" borderId="0" xfId="0" applyFont="1" applyAlignment="1" applyProtection="1">
      <alignment horizontal="right"/>
      <protection locked="0"/>
    </xf>
    <xf numFmtId="0" fontId="1" fillId="0" borderId="11" xfId="0" applyFont="1" applyBorder="1" applyAlignment="1" applyProtection="1">
      <alignment horizontal="left" wrapText="1"/>
      <protection hidden="1"/>
    </xf>
    <xf numFmtId="0" fontId="4" fillId="0" borderId="0" xfId="0" applyFont="1" applyAlignment="1" applyProtection="1">
      <alignment horizontal="center"/>
      <protection hidden="1"/>
    </xf>
    <xf numFmtId="0" fontId="16" fillId="0" borderId="0" xfId="0" applyFont="1" applyAlignment="1" applyProtection="1">
      <alignment horizontal="center" wrapText="1"/>
      <protection hidden="1"/>
    </xf>
    <xf numFmtId="0" fontId="8" fillId="0" borderId="0" xfId="0" applyFont="1" applyAlignment="1" applyProtection="1">
      <alignment horizontal="center" wrapText="1"/>
      <protection hidden="1"/>
    </xf>
    <xf numFmtId="0" fontId="8" fillId="0" borderId="0" xfId="0" applyFont="1" applyFill="1" applyAlignment="1" applyProtection="1">
      <alignment horizontal="center" vertical="top" wrapText="1"/>
      <protection hidden="1"/>
    </xf>
    <xf numFmtId="0" fontId="25" fillId="0" borderId="0" xfId="0" applyFont="1" applyFill="1" applyBorder="1" applyAlignment="1" applyProtection="1">
      <alignment horizontal="left" vertical="center" wrapText="1"/>
      <protection hidden="1"/>
    </xf>
    <xf numFmtId="0" fontId="5" fillId="0" borderId="12" xfId="0" applyFont="1" applyBorder="1" applyAlignment="1" applyProtection="1">
      <alignment horizontal="left" vertical="center"/>
      <protection hidden="1"/>
    </xf>
    <xf numFmtId="0" fontId="5" fillId="0" borderId="12" xfId="0" applyFont="1" applyBorder="1" applyAlignment="1" applyProtection="1">
      <alignment horizontal="right" vertical="center"/>
      <protection hidden="1"/>
    </xf>
    <xf numFmtId="0" fontId="8" fillId="0" borderId="0" xfId="0" applyFont="1" applyBorder="1" applyAlignment="1" applyProtection="1">
      <alignment horizontal="center" wrapText="1"/>
      <protection hidden="1"/>
    </xf>
    <xf numFmtId="0" fontId="8" fillId="0" borderId="11" xfId="0" applyFont="1" applyBorder="1" applyAlignment="1" applyProtection="1">
      <alignment horizontal="center" wrapText="1"/>
      <protection hidden="1"/>
    </xf>
    <xf numFmtId="0" fontId="12" fillId="10" borderId="0" xfId="0" applyFont="1" applyFill="1" applyAlignment="1" applyProtection="1">
      <alignment horizontal="center" vertical="center"/>
      <protection hidden="1"/>
    </xf>
    <xf numFmtId="0" fontId="25" fillId="0" borderId="0" xfId="0" applyFont="1" applyFill="1" applyBorder="1" applyAlignment="1" applyProtection="1">
      <alignment horizontal="center" vertical="center" wrapText="1"/>
      <protection hidden="1"/>
    </xf>
    <xf numFmtId="0" fontId="25" fillId="0" borderId="11" xfId="0" applyFont="1" applyFill="1" applyBorder="1" applyAlignment="1" applyProtection="1">
      <alignment horizontal="left" vertical="center" wrapText="1"/>
      <protection locked="0"/>
    </xf>
    <xf numFmtId="0" fontId="12" fillId="0" borderId="6"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19" fillId="0" borderId="5" xfId="0" applyFont="1" applyFill="1" applyBorder="1" applyAlignment="1" applyProtection="1">
      <alignment horizontal="left" vertical="top"/>
      <protection hidden="1"/>
    </xf>
    <xf numFmtId="0" fontId="24" fillId="0" borderId="6" xfId="0" applyFont="1" applyFill="1" applyBorder="1" applyAlignment="1" applyProtection="1">
      <alignment horizontal="left" vertical="center" wrapText="1"/>
      <protection locked="0"/>
    </xf>
    <xf numFmtId="0" fontId="24" fillId="0" borderId="6" xfId="0" applyFont="1" applyFill="1" applyBorder="1" applyAlignment="1" applyProtection="1">
      <alignment horizontal="justify" vertical="center" wrapText="1"/>
      <protection locked="0"/>
    </xf>
    <xf numFmtId="0" fontId="24" fillId="0" borderId="7" xfId="0" applyFont="1" applyFill="1" applyBorder="1" applyAlignment="1" applyProtection="1">
      <alignment horizontal="justify" vertical="center" wrapText="1"/>
      <protection locked="0"/>
    </xf>
    <xf numFmtId="0" fontId="24" fillId="0" borderId="8" xfId="0" applyFont="1" applyFill="1" applyBorder="1" applyAlignment="1" applyProtection="1">
      <alignment horizontal="justify" vertical="center" wrapText="1"/>
      <protection locked="0"/>
    </xf>
    <xf numFmtId="0" fontId="1" fillId="0" borderId="6" xfId="0" applyFont="1" applyFill="1" applyBorder="1" applyAlignment="1" applyProtection="1">
      <alignment horizontal="center" vertical="center" wrapText="1"/>
      <protection hidden="1"/>
    </xf>
    <xf numFmtId="0" fontId="1" fillId="0" borderId="7" xfId="0" applyFont="1" applyFill="1" applyBorder="1" applyAlignment="1" applyProtection="1">
      <alignment horizontal="center" vertical="center" wrapText="1"/>
      <protection hidden="1"/>
    </xf>
    <xf numFmtId="0" fontId="1" fillId="0" borderId="8" xfId="0" applyFont="1" applyFill="1" applyBorder="1" applyAlignment="1" applyProtection="1">
      <alignment horizontal="center" vertical="center" wrapText="1"/>
      <protection hidden="1"/>
    </xf>
    <xf numFmtId="0" fontId="19" fillId="0" borderId="9" xfId="0" applyFont="1" applyFill="1" applyBorder="1" applyAlignment="1" applyProtection="1">
      <alignment horizontal="left" vertical="top"/>
      <protection hidden="1"/>
    </xf>
    <xf numFmtId="168" fontId="12" fillId="0" borderId="16" xfId="3" applyNumberFormat="1" applyFont="1" applyFill="1" applyBorder="1" applyAlignment="1" applyProtection="1">
      <alignment horizontal="center" vertical="center" wrapText="1"/>
      <protection hidden="1"/>
    </xf>
    <xf numFmtId="168" fontId="12" fillId="0" borderId="17" xfId="3" applyNumberFormat="1" applyFont="1" applyFill="1" applyBorder="1" applyAlignment="1" applyProtection="1">
      <alignment horizontal="center" vertical="center" wrapText="1"/>
      <protection hidden="1"/>
    </xf>
    <xf numFmtId="168" fontId="12" fillId="0" borderId="18" xfId="3" applyNumberFormat="1" applyFont="1" applyFill="1" applyBorder="1" applyAlignment="1" applyProtection="1">
      <alignment horizontal="center" vertical="center" wrapText="1"/>
      <protection hidden="1"/>
    </xf>
    <xf numFmtId="0" fontId="24" fillId="0" borderId="16" xfId="0" applyFont="1" applyFill="1" applyBorder="1" applyAlignment="1" applyProtection="1">
      <alignment horizontal="left" vertical="center" wrapText="1"/>
      <protection locked="0"/>
    </xf>
    <xf numFmtId="0" fontId="24" fillId="0" borderId="17" xfId="0" applyFont="1" applyFill="1" applyBorder="1" applyAlignment="1" applyProtection="1">
      <alignment horizontal="left" vertical="center" wrapText="1"/>
      <protection locked="0"/>
    </xf>
    <xf numFmtId="0" fontId="24" fillId="0" borderId="18" xfId="0" applyFont="1" applyFill="1" applyBorder="1" applyAlignment="1" applyProtection="1">
      <alignment horizontal="left" vertical="center" wrapText="1"/>
      <protection locked="0"/>
    </xf>
    <xf numFmtId="10" fontId="24" fillId="0" borderId="16" xfId="0" applyNumberFormat="1" applyFont="1" applyFill="1" applyBorder="1" applyAlignment="1" applyProtection="1">
      <alignment horizontal="center" vertical="center" wrapText="1"/>
      <protection locked="0"/>
    </xf>
    <xf numFmtId="10" fontId="24" fillId="0" borderId="17" xfId="0" applyNumberFormat="1" applyFont="1" applyFill="1" applyBorder="1" applyAlignment="1" applyProtection="1">
      <alignment horizontal="center" vertical="center" wrapText="1"/>
      <protection locked="0"/>
    </xf>
    <xf numFmtId="10" fontId="24" fillId="0" borderId="18" xfId="0" applyNumberFormat="1" applyFont="1" applyFill="1" applyBorder="1" applyAlignment="1" applyProtection="1">
      <alignment horizontal="center" vertical="center" wrapText="1"/>
      <protection locked="0"/>
    </xf>
    <xf numFmtId="0" fontId="25" fillId="0" borderId="0" xfId="0" applyFont="1" applyFill="1" applyBorder="1" applyAlignment="1" applyProtection="1">
      <alignment horizontal="justify" wrapText="1"/>
      <protection hidden="1"/>
    </xf>
    <xf numFmtId="0" fontId="32" fillId="0" borderId="6" xfId="0" quotePrefix="1" applyNumberFormat="1" applyFont="1" applyBorder="1" applyAlignment="1" applyProtection="1">
      <alignment horizontal="left" vertical="center" wrapText="1"/>
      <protection locked="0"/>
    </xf>
    <xf numFmtId="0" fontId="32" fillId="0" borderId="7" xfId="0" quotePrefix="1" applyNumberFormat="1" applyFont="1" applyBorder="1" applyAlignment="1" applyProtection="1">
      <alignment horizontal="left" vertical="center" wrapText="1"/>
      <protection locked="0"/>
    </xf>
    <xf numFmtId="0" fontId="32" fillId="0" borderId="8" xfId="0" quotePrefix="1" applyNumberFormat="1" applyFont="1" applyBorder="1" applyAlignment="1" applyProtection="1">
      <alignment horizontal="left" vertical="center" wrapText="1"/>
      <protection locked="0"/>
    </xf>
    <xf numFmtId="0" fontId="24" fillId="0" borderId="6" xfId="0" applyFont="1" applyFill="1" applyBorder="1" applyAlignment="1" applyProtection="1">
      <alignment horizontal="left" vertical="center" wrapText="1"/>
      <protection hidden="1"/>
    </xf>
    <xf numFmtId="0" fontId="24" fillId="0" borderId="7" xfId="0" applyFont="1" applyFill="1" applyBorder="1" applyAlignment="1" applyProtection="1">
      <alignment horizontal="left" vertical="center" wrapText="1"/>
      <protection hidden="1"/>
    </xf>
    <xf numFmtId="0" fontId="24" fillId="0" borderId="8" xfId="0" applyFont="1" applyFill="1" applyBorder="1" applyAlignment="1" applyProtection="1">
      <alignment horizontal="left" vertical="center" wrapText="1"/>
      <protection hidden="1"/>
    </xf>
    <xf numFmtId="165" fontId="12" fillId="0" borderId="6" xfId="0" applyNumberFormat="1" applyFont="1" applyFill="1" applyBorder="1" applyAlignment="1" applyProtection="1">
      <alignment horizontal="center" vertical="center" wrapText="1"/>
      <protection locked="0"/>
    </xf>
    <xf numFmtId="165" fontId="12" fillId="0" borderId="7" xfId="0" applyNumberFormat="1" applyFont="1" applyFill="1" applyBorder="1" applyAlignment="1" applyProtection="1">
      <alignment horizontal="center" vertical="center" wrapText="1"/>
      <protection locked="0"/>
    </xf>
    <xf numFmtId="165" fontId="12" fillId="0" borderId="8" xfId="0" applyNumberFormat="1" applyFont="1" applyFill="1" applyBorder="1" applyAlignment="1" applyProtection="1">
      <alignment horizontal="center" vertical="center" wrapText="1"/>
      <protection locked="0"/>
    </xf>
    <xf numFmtId="1" fontId="14" fillId="9" borderId="14" xfId="0" applyNumberFormat="1" applyFont="1" applyFill="1" applyBorder="1" applyAlignment="1" applyProtection="1">
      <alignment horizontal="center" vertical="center" wrapText="1"/>
      <protection hidden="1"/>
    </xf>
    <xf numFmtId="0" fontId="14" fillId="0" borderId="1"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1" fontId="14" fillId="0" borderId="9" xfId="0" applyNumberFormat="1" applyFont="1" applyFill="1" applyBorder="1" applyAlignment="1" applyProtection="1">
      <alignment horizontal="left" vertical="center" wrapText="1"/>
      <protection hidden="1"/>
    </xf>
    <xf numFmtId="1" fontId="14" fillId="0" borderId="5" xfId="0" applyNumberFormat="1" applyFont="1" applyFill="1" applyBorder="1" applyAlignment="1" applyProtection="1">
      <alignment horizontal="left" vertical="center" wrapText="1"/>
      <protection hidden="1"/>
    </xf>
    <xf numFmtId="0" fontId="14" fillId="0" borderId="7" xfId="0" applyFont="1" applyFill="1" applyBorder="1" applyAlignment="1" applyProtection="1">
      <alignment horizontal="left" vertical="center"/>
      <protection hidden="1"/>
    </xf>
    <xf numFmtId="0" fontId="14" fillId="0" borderId="7"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left" vertical="center"/>
      <protection hidden="1"/>
    </xf>
    <xf numFmtId="0" fontId="14" fillId="0" borderId="9" xfId="0" applyFont="1" applyFill="1" applyBorder="1" applyAlignment="1" applyProtection="1">
      <alignment horizontal="center" vertical="center" wrapText="1"/>
      <protection hidden="1"/>
    </xf>
    <xf numFmtId="0" fontId="14" fillId="0" borderId="5" xfId="0" applyFont="1" applyFill="1" applyBorder="1" applyAlignment="1" applyProtection="1">
      <alignment horizontal="center" vertical="center" wrapText="1"/>
      <protection hidden="1"/>
    </xf>
    <xf numFmtId="0" fontId="14" fillId="0" borderId="10" xfId="0" applyFont="1" applyFill="1" applyBorder="1" applyAlignment="1" applyProtection="1">
      <alignment horizontal="center" vertical="center" wrapText="1"/>
      <protection hidden="1"/>
    </xf>
    <xf numFmtId="0" fontId="25" fillId="0" borderId="0" xfId="0" applyFont="1" applyFill="1" applyBorder="1" applyAlignment="1" applyProtection="1">
      <alignment horizontal="justify" vertical="center" wrapText="1"/>
      <protection hidden="1"/>
    </xf>
    <xf numFmtId="0" fontId="5" fillId="0" borderId="9"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10" fontId="24" fillId="0" borderId="6" xfId="0" applyNumberFormat="1" applyFont="1" applyFill="1" applyBorder="1" applyAlignment="1" applyProtection="1">
      <alignment horizontal="center" vertical="center" wrapText="1"/>
      <protection locked="0"/>
    </xf>
    <xf numFmtId="10" fontId="24" fillId="0" borderId="7" xfId="0" applyNumberFormat="1" applyFont="1" applyFill="1" applyBorder="1" applyAlignment="1" applyProtection="1">
      <alignment horizontal="center" vertical="center" wrapText="1"/>
      <protection locked="0"/>
    </xf>
    <xf numFmtId="10" fontId="24" fillId="0" borderId="8" xfId="0" applyNumberFormat="1" applyFont="1" applyFill="1" applyBorder="1" applyAlignment="1" applyProtection="1">
      <alignment horizontal="center" vertical="center" wrapText="1"/>
      <protection locked="0"/>
    </xf>
    <xf numFmtId="168" fontId="12" fillId="0" borderId="6" xfId="3" applyNumberFormat="1" applyFont="1" applyFill="1" applyBorder="1" applyAlignment="1" applyProtection="1">
      <alignment horizontal="center" vertical="center" wrapText="1"/>
      <protection hidden="1"/>
    </xf>
    <xf numFmtId="168" fontId="12" fillId="0" borderId="7" xfId="3" applyNumberFormat="1" applyFont="1" applyFill="1" applyBorder="1" applyAlignment="1" applyProtection="1">
      <alignment horizontal="center" vertical="center" wrapText="1"/>
      <protection hidden="1"/>
    </xf>
    <xf numFmtId="168" fontId="12" fillId="0" borderId="8" xfId="3" applyNumberFormat="1" applyFont="1" applyFill="1" applyBorder="1" applyAlignment="1" applyProtection="1">
      <alignment horizontal="center" vertical="center" wrapText="1"/>
      <protection hidden="1"/>
    </xf>
    <xf numFmtId="169" fontId="12" fillId="0" borderId="1" xfId="1" applyNumberFormat="1" applyFont="1" applyFill="1" applyBorder="1" applyAlignment="1" applyProtection="1">
      <alignment horizontal="center" wrapText="1"/>
      <protection locked="0"/>
    </xf>
    <xf numFmtId="169" fontId="12" fillId="0" borderId="2" xfId="1" applyNumberFormat="1" applyFont="1" applyFill="1" applyBorder="1" applyAlignment="1" applyProtection="1">
      <alignment horizontal="center" wrapText="1"/>
      <protection locked="0"/>
    </xf>
    <xf numFmtId="169" fontId="12" fillId="0" borderId="3" xfId="1" applyNumberFormat="1" applyFont="1" applyFill="1" applyBorder="1" applyAlignment="1" applyProtection="1">
      <alignment horizontal="center" wrapText="1"/>
      <protection locked="0"/>
    </xf>
    <xf numFmtId="0" fontId="24" fillId="0" borderId="2" xfId="0" applyFont="1" applyFill="1" applyBorder="1" applyAlignment="1" applyProtection="1">
      <alignment horizontal="left" vertical="center" wrapText="1"/>
      <protection locked="0"/>
    </xf>
    <xf numFmtId="0" fontId="24" fillId="0" borderId="3" xfId="0" applyFont="1" applyFill="1" applyBorder="1" applyAlignment="1" applyProtection="1">
      <alignment horizontal="left" vertical="center" wrapText="1"/>
      <protection locked="0"/>
    </xf>
    <xf numFmtId="0" fontId="5" fillId="0" borderId="9"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5" borderId="1" xfId="0" applyFont="1" applyFill="1" applyBorder="1" applyAlignment="1" applyProtection="1">
      <alignment horizontal="center" vertical="center"/>
      <protection hidden="1"/>
    </xf>
    <xf numFmtId="0" fontId="5" fillId="5" borderId="2" xfId="0" applyFont="1" applyFill="1" applyBorder="1" applyAlignment="1" applyProtection="1">
      <alignment horizontal="center" vertical="center"/>
      <protection hidden="1"/>
    </xf>
    <xf numFmtId="0" fontId="5" fillId="5" borderId="3" xfId="0" applyFont="1" applyFill="1" applyBorder="1" applyAlignment="1" applyProtection="1">
      <alignment horizontal="center" vertical="center"/>
      <protection hidden="1"/>
    </xf>
    <xf numFmtId="0" fontId="1" fillId="0" borderId="16" xfId="0" applyFont="1" applyFill="1" applyBorder="1" applyAlignment="1" applyProtection="1">
      <alignment horizontal="left" vertical="center" wrapText="1"/>
      <protection locked="0"/>
    </xf>
    <xf numFmtId="0" fontId="1" fillId="0" borderId="17" xfId="0" applyFont="1" applyFill="1" applyBorder="1" applyAlignment="1" applyProtection="1">
      <alignment horizontal="left" vertical="center" wrapText="1"/>
      <protection locked="0"/>
    </xf>
    <xf numFmtId="0" fontId="1" fillId="0" borderId="18"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3" xfId="0" applyFont="1" applyFill="1" applyBorder="1" applyAlignment="1" applyProtection="1">
      <alignment horizontal="left" vertical="center" wrapText="1"/>
      <protection hidden="1"/>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9" fillId="0" borderId="0" xfId="0" applyFont="1" applyFill="1" applyBorder="1" applyAlignment="1" applyProtection="1">
      <alignment horizontal="left"/>
      <protection hidden="1"/>
    </xf>
    <xf numFmtId="0" fontId="25" fillId="0" borderId="0" xfId="0" applyFont="1" applyFill="1" applyBorder="1" applyAlignment="1" applyProtection="1">
      <alignment horizontal="right" wrapText="1"/>
      <protection hidden="1"/>
    </xf>
    <xf numFmtId="49" fontId="1" fillId="0" borderId="6" xfId="0" applyNumberFormat="1" applyFont="1" applyFill="1" applyBorder="1" applyAlignment="1" applyProtection="1">
      <alignment horizontal="left" vertical="center" wrapText="1"/>
      <protection locked="0"/>
    </xf>
    <xf numFmtId="49" fontId="1" fillId="0" borderId="7" xfId="0" applyNumberFormat="1" applyFont="1" applyFill="1" applyBorder="1" applyAlignment="1" applyProtection="1">
      <alignment horizontal="left" vertical="center" wrapText="1"/>
      <protection locked="0"/>
    </xf>
    <xf numFmtId="49" fontId="1" fillId="0" borderId="8" xfId="0" applyNumberFormat="1" applyFont="1" applyFill="1" applyBorder="1" applyAlignment="1" applyProtection="1">
      <alignment horizontal="left" vertical="center" wrapText="1"/>
      <protection locked="0"/>
    </xf>
    <xf numFmtId="49" fontId="24" fillId="0" borderId="6" xfId="0" applyNumberFormat="1" applyFont="1" applyBorder="1" applyAlignment="1" applyProtection="1">
      <alignment horizontal="left" vertical="center" wrapText="1"/>
      <protection locked="0"/>
    </xf>
    <xf numFmtId="49" fontId="24" fillId="0" borderId="7" xfId="0" applyNumberFormat="1" applyFont="1" applyBorder="1" applyAlignment="1" applyProtection="1">
      <alignment horizontal="left" vertical="center" wrapText="1"/>
      <protection locked="0"/>
    </xf>
    <xf numFmtId="49" fontId="24" fillId="0" borderId="8" xfId="0" applyNumberFormat="1" applyFont="1" applyBorder="1" applyAlignment="1" applyProtection="1">
      <alignment horizontal="left" vertical="center" wrapText="1"/>
      <protection locked="0"/>
    </xf>
    <xf numFmtId="0" fontId="5" fillId="0" borderId="14" xfId="0" applyFont="1" applyBorder="1" applyAlignment="1" applyProtection="1">
      <alignment horizontal="left" vertical="center"/>
      <protection hidden="1"/>
    </xf>
    <xf numFmtId="1" fontId="14" fillId="0" borderId="14" xfId="0" applyNumberFormat="1" applyFont="1" applyFill="1" applyBorder="1" applyAlignment="1" applyProtection="1">
      <alignment horizontal="center" vertical="center" wrapText="1"/>
      <protection locked="0"/>
    </xf>
    <xf numFmtId="0" fontId="14" fillId="0" borderId="9" xfId="0" applyFont="1" applyFill="1" applyBorder="1" applyAlignment="1" applyProtection="1">
      <alignment horizontal="left" vertical="top" wrapText="1"/>
      <protection hidden="1"/>
    </xf>
    <xf numFmtId="0" fontId="14" fillId="0" borderId="5" xfId="0" applyFont="1" applyFill="1" applyBorder="1" applyAlignment="1" applyProtection="1">
      <alignment horizontal="left" vertical="top" wrapText="1"/>
      <protection hidden="1"/>
    </xf>
    <xf numFmtId="0" fontId="14" fillId="0" borderId="10" xfId="0" applyFont="1" applyFill="1" applyBorder="1" applyAlignment="1" applyProtection="1">
      <alignment horizontal="left" vertical="top" wrapText="1"/>
      <protection hidden="1"/>
    </xf>
    <xf numFmtId="0" fontId="14" fillId="0" borderId="13" xfId="0" applyFont="1" applyFill="1" applyBorder="1" applyAlignment="1" applyProtection="1">
      <alignment horizontal="left" vertical="top" wrapText="1"/>
      <protection hidden="1"/>
    </xf>
    <xf numFmtId="0" fontId="14" fillId="0" borderId="0" xfId="0" applyFont="1" applyFill="1" applyBorder="1" applyAlignment="1" applyProtection="1">
      <alignment horizontal="left" vertical="top" wrapText="1"/>
      <protection hidden="1"/>
    </xf>
    <xf numFmtId="0" fontId="14" fillId="0" borderId="4" xfId="0" applyFont="1" applyFill="1" applyBorder="1" applyAlignment="1" applyProtection="1">
      <alignment horizontal="left" vertical="top" wrapText="1"/>
      <protection hidden="1"/>
    </xf>
    <xf numFmtId="0" fontId="14" fillId="0" borderId="0" xfId="0" applyFont="1" applyFill="1" applyBorder="1" applyAlignment="1" applyProtection="1">
      <alignment horizontal="justify" vertical="center" wrapText="1"/>
      <protection hidden="1"/>
    </xf>
    <xf numFmtId="171" fontId="24" fillId="0" borderId="6" xfId="0" applyNumberFormat="1" applyFont="1" applyFill="1" applyBorder="1" applyAlignment="1" applyProtection="1">
      <alignment horizontal="center" vertical="center" wrapText="1"/>
      <protection locked="0"/>
    </xf>
    <xf numFmtId="171" fontId="24" fillId="0" borderId="7" xfId="0" applyNumberFormat="1" applyFont="1" applyFill="1" applyBorder="1" applyAlignment="1" applyProtection="1">
      <alignment horizontal="center" vertical="center" wrapText="1"/>
      <protection locked="0"/>
    </xf>
    <xf numFmtId="171" fontId="24" fillId="0" borderId="8" xfId="0" applyNumberFormat="1" applyFont="1" applyFill="1" applyBorder="1" applyAlignment="1" applyProtection="1">
      <alignment horizontal="center" vertical="center" wrapText="1"/>
      <protection locked="0"/>
    </xf>
    <xf numFmtId="0" fontId="25" fillId="0" borderId="7" xfId="0" applyFont="1" applyFill="1" applyBorder="1" applyAlignment="1" applyProtection="1">
      <alignment horizontal="left" vertical="center" wrapText="1"/>
      <protection locked="0"/>
    </xf>
    <xf numFmtId="0" fontId="42" fillId="0" borderId="0" xfId="6" applyFont="1" applyFill="1" applyAlignment="1" applyProtection="1">
      <alignment horizontal="right" vertical="center" wrapText="1"/>
    </xf>
    <xf numFmtId="0" fontId="5" fillId="2" borderId="0" xfId="0" applyFont="1" applyFill="1" applyBorder="1" applyAlignment="1" applyProtection="1">
      <alignment horizontal="center" vertical="top"/>
    </xf>
    <xf numFmtId="0" fontId="25" fillId="0" borderId="11" xfId="0" applyFont="1" applyFill="1" applyBorder="1" applyAlignment="1" applyProtection="1">
      <alignment horizontal="left" vertical="center" wrapText="1"/>
      <protection locked="0" hidden="1"/>
    </xf>
    <xf numFmtId="0" fontId="5" fillId="2" borderId="0" xfId="0" applyFont="1" applyFill="1" applyAlignment="1" applyProtection="1">
      <alignment horizontal="left" vertical="top" wrapText="1"/>
    </xf>
  </cellXfs>
  <cellStyles count="8">
    <cellStyle name="Hipervínculo" xfId="2" builtinId="8"/>
    <cellStyle name="Millares" xfId="3" builtinId="3"/>
    <cellStyle name="Moneda" xfId="1" builtinId="4"/>
    <cellStyle name="Normal" xfId="0" builtinId="0"/>
    <cellStyle name="Normal 2" xfId="4"/>
    <cellStyle name="Normal 2 2" xfId="5"/>
    <cellStyle name="Normal 2 2 2" xfId="7"/>
    <cellStyle name="Normal_Libro1" xfId="6"/>
  </cellStyles>
  <dxfs count="21">
    <dxf>
      <fill>
        <patternFill>
          <bgColor rgb="FFFFFF00"/>
        </patternFill>
      </fill>
    </dxf>
    <dxf>
      <fill>
        <patternFill>
          <bgColor theme="9" tint="0.39994506668294322"/>
        </patternFill>
      </fill>
    </dxf>
    <dxf>
      <fill>
        <patternFill patternType="lightUp">
          <fgColor theme="0" tint="-0.499984740745262"/>
        </patternFill>
      </fill>
    </dxf>
    <dxf>
      <fill>
        <patternFill>
          <bgColor theme="9" tint="0.3999450666829432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dxf>
    <dxf>
      <font>
        <color theme="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s>
  <tableStyles count="0" defaultTableStyle="TableStyleMedium2" defaultPivotStyle="PivotStyleLight16"/>
  <colors>
    <mruColors>
      <color rgb="FF08AE60"/>
      <color rgb="FF0000FF"/>
      <color rgb="FFEEEEEE"/>
      <color rgb="FF008080"/>
      <color rgb="FF034F50"/>
      <color rgb="FF0066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firstButton="1"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firstButton="1"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firstButton="1"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firstButton="1"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Radio" lockText="1"/>
</file>

<file path=xl/ctrlProps/ctrlProp52.xml><?xml version="1.0" encoding="utf-8"?>
<formControlPr xmlns="http://schemas.microsoft.com/office/spreadsheetml/2009/9/main" objectType="Radio" lockText="1"/>
</file>

<file path=xl/ctrlProps/ctrlProp53.xml><?xml version="1.0" encoding="utf-8"?>
<formControlPr xmlns="http://schemas.microsoft.com/office/spreadsheetml/2009/9/main" objectType="Radio" lockText="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Radio" firstButton="1" lockText="1"/>
</file>

<file path=xl/ctrlProps/ctrlProp66.xml><?xml version="1.0" encoding="utf-8"?>
<formControlPr xmlns="http://schemas.microsoft.com/office/spreadsheetml/2009/9/main" objectType="Radio" lockText="1"/>
</file>

<file path=xl/ctrlProps/ctrlProp67.xml><?xml version="1.0" encoding="utf-8"?>
<formControlPr xmlns="http://schemas.microsoft.com/office/spreadsheetml/2009/9/main" objectType="Radio" lockText="1"/>
</file>

<file path=xl/ctrlProps/ctrlProp68.xml><?xml version="1.0" encoding="utf-8"?>
<formControlPr xmlns="http://schemas.microsoft.com/office/spreadsheetml/2009/9/main" objectType="Radio" lockText="1"/>
</file>

<file path=xl/ctrlProps/ctrlProp69.xml><?xml version="1.0" encoding="utf-8"?>
<formControlPr xmlns="http://schemas.microsoft.com/office/spreadsheetml/2009/9/main" objectType="Radio" lockText="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Radio" firstButton="1" fmlaLink="$AL$245" lockText="1"/>
</file>

<file path=xl/ctrlProps/ctrlProp72.xml><?xml version="1.0" encoding="utf-8"?>
<formControlPr xmlns="http://schemas.microsoft.com/office/spreadsheetml/2009/9/main" objectType="Radio" checked="Checked" lockText="1"/>
</file>

<file path=xl/ctrlProps/ctrlProp73.xml><?xml version="1.0" encoding="utf-8"?>
<formControlPr xmlns="http://schemas.microsoft.com/office/spreadsheetml/2009/9/main" objectType="Radio" lockText="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Radio" firstButton="1" fmlaLink="$AL$44" lockText="1"/>
</file>

<file path=xl/ctrlProps/ctrlProp76.xml><?xml version="1.0" encoding="utf-8"?>
<formControlPr xmlns="http://schemas.microsoft.com/office/spreadsheetml/2009/9/main" objectType="Radio" lockText="1"/>
</file>

<file path=xl/ctrlProps/ctrlProp77.xml><?xml version="1.0" encoding="utf-8"?>
<formControlPr xmlns="http://schemas.microsoft.com/office/spreadsheetml/2009/9/main" objectType="Radio" firstButton="1" fmlaLink="$AL$9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firstButton="1" lockText="1"/>
</file>

<file path=xl/ctrlProps/ctrlProp82.xml><?xml version="1.0" encoding="utf-8"?>
<formControlPr xmlns="http://schemas.microsoft.com/office/spreadsheetml/2009/9/main" objectType="Radio" lockText="1"/>
</file>

<file path=xl/ctrlProps/ctrlProp83.xml><?xml version="1.0" encoding="utf-8"?>
<formControlPr xmlns="http://schemas.microsoft.com/office/spreadsheetml/2009/9/main" objectType="Radio" lockText="1"/>
</file>

<file path=xl/ctrlProps/ctrlProp84.xml><?xml version="1.0" encoding="utf-8"?>
<formControlPr xmlns="http://schemas.microsoft.com/office/spreadsheetml/2009/9/main" objectType="Radio" lockText="1"/>
</file>

<file path=xl/ctrlProps/ctrlProp8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0</xdr:colOff>
          <xdr:row>5</xdr:row>
          <xdr:rowOff>19050</xdr:rowOff>
        </xdr:from>
        <xdr:to>
          <xdr:col>35</xdr:col>
          <xdr:colOff>222250</xdr:colOff>
          <xdr:row>11</xdr:row>
          <xdr:rowOff>127000</xdr:rowOff>
        </xdr:to>
        <xdr:sp macro="" textlink="">
          <xdr:nvSpPr>
            <xdr:cNvPr id="1707" name="Group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43</xdr:row>
          <xdr:rowOff>279400</xdr:rowOff>
        </xdr:from>
        <xdr:to>
          <xdr:col>36</xdr:col>
          <xdr:colOff>57150</xdr:colOff>
          <xdr:row>45</xdr:row>
          <xdr:rowOff>31750</xdr:rowOff>
        </xdr:to>
        <xdr:sp macro="" textlink="">
          <xdr:nvSpPr>
            <xdr:cNvPr id="1708" name="Group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304800</xdr:colOff>
          <xdr:row>44</xdr:row>
          <xdr:rowOff>12700</xdr:rowOff>
        </xdr:from>
        <xdr:to>
          <xdr:col>31</xdr:col>
          <xdr:colOff>114300</xdr:colOff>
          <xdr:row>45</xdr:row>
          <xdr:rowOff>0</xdr:rowOff>
        </xdr:to>
        <xdr:sp macro="" textlink="">
          <xdr:nvSpPr>
            <xdr:cNvPr id="1710" name="Option Button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Industria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44</xdr:row>
          <xdr:rowOff>12700</xdr:rowOff>
        </xdr:from>
        <xdr:to>
          <xdr:col>28</xdr:col>
          <xdr:colOff>184150</xdr:colOff>
          <xdr:row>45</xdr:row>
          <xdr:rowOff>0</xdr:rowOff>
        </xdr:to>
        <xdr:sp macro="" textlink="">
          <xdr:nvSpPr>
            <xdr:cNvPr id="1714" name="Option Button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Comercio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65</xdr:row>
          <xdr:rowOff>0</xdr:rowOff>
        </xdr:from>
        <xdr:to>
          <xdr:col>36</xdr:col>
          <xdr:colOff>69850</xdr:colOff>
          <xdr:row>69</xdr:row>
          <xdr:rowOff>0</xdr:rowOff>
        </xdr:to>
        <xdr:sp macro="" textlink="">
          <xdr:nvSpPr>
            <xdr:cNvPr id="1725" name="Group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66</xdr:row>
          <xdr:rowOff>88900</xdr:rowOff>
        </xdr:from>
        <xdr:to>
          <xdr:col>28</xdr:col>
          <xdr:colOff>171450</xdr:colOff>
          <xdr:row>66</xdr:row>
          <xdr:rowOff>266700</xdr:rowOff>
        </xdr:to>
        <xdr:sp macro="" textlink="">
          <xdr:nvSpPr>
            <xdr:cNvPr id="1726" name="Option Button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67</xdr:row>
          <xdr:rowOff>114300</xdr:rowOff>
        </xdr:from>
        <xdr:to>
          <xdr:col>28</xdr:col>
          <xdr:colOff>19050</xdr:colOff>
          <xdr:row>68</xdr:row>
          <xdr:rowOff>152400</xdr:rowOff>
        </xdr:to>
        <xdr:sp macro="" textlink="">
          <xdr:nvSpPr>
            <xdr:cNvPr id="1727" name="Option Button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66</xdr:row>
          <xdr:rowOff>88900</xdr:rowOff>
        </xdr:from>
        <xdr:to>
          <xdr:col>33</xdr:col>
          <xdr:colOff>50800</xdr:colOff>
          <xdr:row>66</xdr:row>
          <xdr:rowOff>266700</xdr:rowOff>
        </xdr:to>
        <xdr:sp macro="" textlink="">
          <xdr:nvSpPr>
            <xdr:cNvPr id="1728" name="Option Button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67</xdr:row>
          <xdr:rowOff>114300</xdr:rowOff>
        </xdr:from>
        <xdr:to>
          <xdr:col>35</xdr:col>
          <xdr:colOff>95250</xdr:colOff>
          <xdr:row>68</xdr:row>
          <xdr:rowOff>152400</xdr:rowOff>
        </xdr:to>
        <xdr:sp macro="" textlink="">
          <xdr:nvSpPr>
            <xdr:cNvPr id="1730" name="Option Button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73</xdr:row>
          <xdr:rowOff>12700</xdr:rowOff>
        </xdr:from>
        <xdr:to>
          <xdr:col>35</xdr:col>
          <xdr:colOff>69850</xdr:colOff>
          <xdr:row>74</xdr:row>
          <xdr:rowOff>38100</xdr:rowOff>
        </xdr:to>
        <xdr:sp macro="" textlink="">
          <xdr:nvSpPr>
            <xdr:cNvPr id="1739" name="Group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73</xdr:row>
          <xdr:rowOff>38100</xdr:rowOff>
        </xdr:from>
        <xdr:to>
          <xdr:col>10</xdr:col>
          <xdr:colOff>190500</xdr:colOff>
          <xdr:row>74</xdr:row>
          <xdr:rowOff>0</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73</xdr:row>
          <xdr:rowOff>38100</xdr:rowOff>
        </xdr:from>
        <xdr:to>
          <xdr:col>16</xdr:col>
          <xdr:colOff>88900</xdr:colOff>
          <xdr:row>74</xdr:row>
          <xdr:rowOff>0</xdr:rowOff>
        </xdr:to>
        <xdr:sp macro="" textlink="">
          <xdr:nvSpPr>
            <xdr:cNvPr id="1741" name="Option Button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73</xdr:row>
          <xdr:rowOff>38100</xdr:rowOff>
        </xdr:from>
        <xdr:to>
          <xdr:col>22</xdr:col>
          <xdr:colOff>50800</xdr:colOff>
          <xdr:row>74</xdr:row>
          <xdr:rowOff>0</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73</xdr:row>
          <xdr:rowOff>38100</xdr:rowOff>
        </xdr:from>
        <xdr:to>
          <xdr:col>27</xdr:col>
          <xdr:colOff>95250</xdr:colOff>
          <xdr:row>74</xdr:row>
          <xdr:rowOff>0</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73</xdr:row>
          <xdr:rowOff>38100</xdr:rowOff>
        </xdr:from>
        <xdr:to>
          <xdr:col>32</xdr:col>
          <xdr:colOff>222250</xdr:colOff>
          <xdr:row>74</xdr:row>
          <xdr:rowOff>0</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103</xdr:row>
          <xdr:rowOff>31750</xdr:rowOff>
        </xdr:from>
        <xdr:to>
          <xdr:col>35</xdr:col>
          <xdr:colOff>184150</xdr:colOff>
          <xdr:row>104</xdr:row>
          <xdr:rowOff>260350</xdr:rowOff>
        </xdr:to>
        <xdr:sp macro="" textlink="">
          <xdr:nvSpPr>
            <xdr:cNvPr id="1752" name="Group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104</xdr:row>
          <xdr:rowOff>19050</xdr:rowOff>
        </xdr:from>
        <xdr:to>
          <xdr:col>19</xdr:col>
          <xdr:colOff>88900</xdr:colOff>
          <xdr:row>104</xdr:row>
          <xdr:rowOff>203200</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No cuenta con Agencia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104</xdr:row>
          <xdr:rowOff>19050</xdr:rowOff>
        </xdr:from>
        <xdr:to>
          <xdr:col>25</xdr:col>
          <xdr:colOff>127000</xdr:colOff>
          <xdr:row>104</xdr:row>
          <xdr:rowOff>203200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Cuenta con 1 Agencia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104</xdr:row>
          <xdr:rowOff>19050</xdr:rowOff>
        </xdr:from>
        <xdr:to>
          <xdr:col>33</xdr:col>
          <xdr:colOff>184150</xdr:colOff>
          <xdr:row>104</xdr:row>
          <xdr:rowOff>203200</xdr:rowOff>
        </xdr:to>
        <xdr:sp macro="" textlink="">
          <xdr:nvSpPr>
            <xdr:cNvPr id="1757" name="Option Button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Cuenta con 2 o más Agencias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107</xdr:row>
          <xdr:rowOff>19050</xdr:rowOff>
        </xdr:from>
        <xdr:to>
          <xdr:col>12</xdr:col>
          <xdr:colOff>222250</xdr:colOff>
          <xdr:row>108</xdr:row>
          <xdr:rowOff>152400</xdr:rowOff>
        </xdr:to>
        <xdr:sp macro="" textlink="">
          <xdr:nvSpPr>
            <xdr:cNvPr id="1758" name="Group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107</xdr:row>
          <xdr:rowOff>133350</xdr:rowOff>
        </xdr:from>
        <xdr:to>
          <xdr:col>6</xdr:col>
          <xdr:colOff>209550</xdr:colOff>
          <xdr:row>108</xdr:row>
          <xdr:rowOff>38100</xdr:rowOff>
        </xdr:to>
        <xdr:sp macro="" textlink="">
          <xdr:nvSpPr>
            <xdr:cNvPr id="1759" name="Option Button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107</xdr:row>
          <xdr:rowOff>133350</xdr:rowOff>
        </xdr:from>
        <xdr:to>
          <xdr:col>10</xdr:col>
          <xdr:colOff>165100</xdr:colOff>
          <xdr:row>108</xdr:row>
          <xdr:rowOff>38100</xdr:rowOff>
        </xdr:to>
        <xdr:sp macro="" textlink="">
          <xdr:nvSpPr>
            <xdr:cNvPr id="1760" name="Option Button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110</xdr:row>
          <xdr:rowOff>57150</xdr:rowOff>
        </xdr:from>
        <xdr:to>
          <xdr:col>12</xdr:col>
          <xdr:colOff>203200</xdr:colOff>
          <xdr:row>111</xdr:row>
          <xdr:rowOff>165100</xdr:rowOff>
        </xdr:to>
        <xdr:sp macro="" textlink="">
          <xdr:nvSpPr>
            <xdr:cNvPr id="1761" name="Group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110</xdr:row>
          <xdr:rowOff>165100</xdr:rowOff>
        </xdr:from>
        <xdr:to>
          <xdr:col>6</xdr:col>
          <xdr:colOff>107950</xdr:colOff>
          <xdr:row>111</xdr:row>
          <xdr:rowOff>69850</xdr:rowOff>
        </xdr:to>
        <xdr:sp macro="" textlink="">
          <xdr:nvSpPr>
            <xdr:cNvPr id="1762" name="Option Button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110</xdr:row>
          <xdr:rowOff>165100</xdr:rowOff>
        </xdr:from>
        <xdr:to>
          <xdr:col>10</xdr:col>
          <xdr:colOff>31750</xdr:colOff>
          <xdr:row>111</xdr:row>
          <xdr:rowOff>69850</xdr:rowOff>
        </xdr:to>
        <xdr:sp macro="" textlink="">
          <xdr:nvSpPr>
            <xdr:cNvPr id="1765" name="Option Button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107</xdr:row>
          <xdr:rowOff>0</xdr:rowOff>
        </xdr:from>
        <xdr:to>
          <xdr:col>27</xdr:col>
          <xdr:colOff>184150</xdr:colOff>
          <xdr:row>107</xdr:row>
          <xdr:rowOff>247650</xdr:rowOff>
        </xdr:to>
        <xdr:sp macro="" textlink="">
          <xdr:nvSpPr>
            <xdr:cNvPr id="1766" name="Group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107</xdr:row>
          <xdr:rowOff>38100</xdr:rowOff>
        </xdr:from>
        <xdr:to>
          <xdr:col>20</xdr:col>
          <xdr:colOff>127000</xdr:colOff>
          <xdr:row>107</xdr:row>
          <xdr:rowOff>222250</xdr:rowOff>
        </xdr:to>
        <xdr:sp macro="" textlink="">
          <xdr:nvSpPr>
            <xdr:cNvPr id="1767" name="Option Button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107</xdr:row>
          <xdr:rowOff>38100</xdr:rowOff>
        </xdr:from>
        <xdr:to>
          <xdr:col>24</xdr:col>
          <xdr:colOff>57150</xdr:colOff>
          <xdr:row>107</xdr:row>
          <xdr:rowOff>222250</xdr:rowOff>
        </xdr:to>
        <xdr:sp macro="" textlink="">
          <xdr:nvSpPr>
            <xdr:cNvPr id="1768" name="Option Button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Deuda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107</xdr:row>
          <xdr:rowOff>38100</xdr:rowOff>
        </xdr:from>
        <xdr:to>
          <xdr:col>27</xdr:col>
          <xdr:colOff>127000</xdr:colOff>
          <xdr:row>107</xdr:row>
          <xdr:rowOff>222250</xdr:rowOff>
        </xdr:to>
        <xdr:sp macro="" textlink="">
          <xdr:nvSpPr>
            <xdr:cNvPr id="1769" name="Option Button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144</xdr:row>
          <xdr:rowOff>0</xdr:rowOff>
        </xdr:from>
        <xdr:to>
          <xdr:col>34</xdr:col>
          <xdr:colOff>190500</xdr:colOff>
          <xdr:row>145</xdr:row>
          <xdr:rowOff>19050</xdr:rowOff>
        </xdr:to>
        <xdr:sp macro="" textlink="">
          <xdr:nvSpPr>
            <xdr:cNvPr id="1812" name="Group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144</xdr:row>
          <xdr:rowOff>0</xdr:rowOff>
        </xdr:from>
        <xdr:to>
          <xdr:col>10</xdr:col>
          <xdr:colOff>184150</xdr:colOff>
          <xdr:row>144</xdr:row>
          <xdr:rowOff>184150</xdr:rowOff>
        </xdr:to>
        <xdr:sp macro="" textlink="">
          <xdr:nvSpPr>
            <xdr:cNvPr id="1813" name="Option Button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144</xdr:row>
          <xdr:rowOff>0</xdr:rowOff>
        </xdr:from>
        <xdr:to>
          <xdr:col>16</xdr:col>
          <xdr:colOff>76200</xdr:colOff>
          <xdr:row>144</xdr:row>
          <xdr:rowOff>184150</xdr:rowOff>
        </xdr:to>
        <xdr:sp macro="" textlink="">
          <xdr:nvSpPr>
            <xdr:cNvPr id="1814" name="Option Button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144</xdr:row>
          <xdr:rowOff>0</xdr:rowOff>
        </xdr:from>
        <xdr:to>
          <xdr:col>22</xdr:col>
          <xdr:colOff>38100</xdr:colOff>
          <xdr:row>144</xdr:row>
          <xdr:rowOff>184150</xdr:rowOff>
        </xdr:to>
        <xdr:sp macro="" textlink="">
          <xdr:nvSpPr>
            <xdr:cNvPr id="1815" name="Option Button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144</xdr:row>
          <xdr:rowOff>0</xdr:rowOff>
        </xdr:from>
        <xdr:to>
          <xdr:col>27</xdr:col>
          <xdr:colOff>88900</xdr:colOff>
          <xdr:row>144</xdr:row>
          <xdr:rowOff>184150</xdr:rowOff>
        </xdr:to>
        <xdr:sp macro="" textlink="">
          <xdr:nvSpPr>
            <xdr:cNvPr id="1816" name="Option Button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144</xdr:row>
          <xdr:rowOff>0</xdr:rowOff>
        </xdr:from>
        <xdr:to>
          <xdr:col>32</xdr:col>
          <xdr:colOff>209550</xdr:colOff>
          <xdr:row>144</xdr:row>
          <xdr:rowOff>184150</xdr:rowOff>
        </xdr:to>
        <xdr:sp macro="" textlink="">
          <xdr:nvSpPr>
            <xdr:cNvPr id="1817" name="Option Button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150</xdr:row>
          <xdr:rowOff>0</xdr:rowOff>
        </xdr:from>
        <xdr:to>
          <xdr:col>35</xdr:col>
          <xdr:colOff>19050</xdr:colOff>
          <xdr:row>151</xdr:row>
          <xdr:rowOff>57150</xdr:rowOff>
        </xdr:to>
        <xdr:sp macro="" textlink="">
          <xdr:nvSpPr>
            <xdr:cNvPr id="1818" name="Group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150</xdr:row>
          <xdr:rowOff>0</xdr:rowOff>
        </xdr:from>
        <xdr:to>
          <xdr:col>10</xdr:col>
          <xdr:colOff>184150</xdr:colOff>
          <xdr:row>150</xdr:row>
          <xdr:rowOff>184150</xdr:rowOff>
        </xdr:to>
        <xdr:sp macro="" textlink="">
          <xdr:nvSpPr>
            <xdr:cNvPr id="1819" name="Option Button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150</xdr:row>
          <xdr:rowOff>0</xdr:rowOff>
        </xdr:from>
        <xdr:to>
          <xdr:col>16</xdr:col>
          <xdr:colOff>76200</xdr:colOff>
          <xdr:row>150</xdr:row>
          <xdr:rowOff>184150</xdr:rowOff>
        </xdr:to>
        <xdr:sp macro="" textlink="">
          <xdr:nvSpPr>
            <xdr:cNvPr id="1820" name="Option Button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150</xdr:row>
          <xdr:rowOff>0</xdr:rowOff>
        </xdr:from>
        <xdr:to>
          <xdr:col>22</xdr:col>
          <xdr:colOff>38100</xdr:colOff>
          <xdr:row>150</xdr:row>
          <xdr:rowOff>184150</xdr:rowOff>
        </xdr:to>
        <xdr:sp macro="" textlink="">
          <xdr:nvSpPr>
            <xdr:cNvPr id="1821" name="Option Button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150</xdr:row>
          <xdr:rowOff>0</xdr:rowOff>
        </xdr:from>
        <xdr:to>
          <xdr:col>27</xdr:col>
          <xdr:colOff>88900</xdr:colOff>
          <xdr:row>150</xdr:row>
          <xdr:rowOff>184150</xdr:rowOff>
        </xdr:to>
        <xdr:sp macro="" textlink="">
          <xdr:nvSpPr>
            <xdr:cNvPr id="1822" name="Option Button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150</xdr:row>
          <xdr:rowOff>0</xdr:rowOff>
        </xdr:from>
        <xdr:to>
          <xdr:col>32</xdr:col>
          <xdr:colOff>209550</xdr:colOff>
          <xdr:row>150</xdr:row>
          <xdr:rowOff>184150</xdr:rowOff>
        </xdr:to>
        <xdr:sp macro="" textlink="">
          <xdr:nvSpPr>
            <xdr:cNvPr id="1823" name="Option Button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156</xdr:row>
          <xdr:rowOff>0</xdr:rowOff>
        </xdr:from>
        <xdr:to>
          <xdr:col>35</xdr:col>
          <xdr:colOff>133350</xdr:colOff>
          <xdr:row>157</xdr:row>
          <xdr:rowOff>38100</xdr:rowOff>
        </xdr:to>
        <xdr:sp macro="" textlink="">
          <xdr:nvSpPr>
            <xdr:cNvPr id="1824" name="Group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162</xdr:row>
          <xdr:rowOff>0</xdr:rowOff>
        </xdr:from>
        <xdr:to>
          <xdr:col>35</xdr:col>
          <xdr:colOff>133350</xdr:colOff>
          <xdr:row>163</xdr:row>
          <xdr:rowOff>38100</xdr:rowOff>
        </xdr:to>
        <xdr:sp macro="" textlink="">
          <xdr:nvSpPr>
            <xdr:cNvPr id="1825" name="Group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156</xdr:row>
          <xdr:rowOff>0</xdr:rowOff>
        </xdr:from>
        <xdr:to>
          <xdr:col>10</xdr:col>
          <xdr:colOff>184150</xdr:colOff>
          <xdr:row>156</xdr:row>
          <xdr:rowOff>184150</xdr:rowOff>
        </xdr:to>
        <xdr:sp macro="" textlink="">
          <xdr:nvSpPr>
            <xdr:cNvPr id="1826" name="Option Button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156</xdr:row>
          <xdr:rowOff>0</xdr:rowOff>
        </xdr:from>
        <xdr:to>
          <xdr:col>16</xdr:col>
          <xdr:colOff>76200</xdr:colOff>
          <xdr:row>156</xdr:row>
          <xdr:rowOff>184150</xdr:rowOff>
        </xdr:to>
        <xdr:sp macro="" textlink="">
          <xdr:nvSpPr>
            <xdr:cNvPr id="1827" name="Option Button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156</xdr:row>
          <xdr:rowOff>0</xdr:rowOff>
        </xdr:from>
        <xdr:to>
          <xdr:col>22</xdr:col>
          <xdr:colOff>38100</xdr:colOff>
          <xdr:row>156</xdr:row>
          <xdr:rowOff>184150</xdr:rowOff>
        </xdr:to>
        <xdr:sp macro="" textlink="">
          <xdr:nvSpPr>
            <xdr:cNvPr id="1828" name="Option Button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156</xdr:row>
          <xdr:rowOff>0</xdr:rowOff>
        </xdr:from>
        <xdr:to>
          <xdr:col>27</xdr:col>
          <xdr:colOff>88900</xdr:colOff>
          <xdr:row>156</xdr:row>
          <xdr:rowOff>184150</xdr:rowOff>
        </xdr:to>
        <xdr:sp macro="" textlink="">
          <xdr:nvSpPr>
            <xdr:cNvPr id="1829" name="Option Button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156</xdr:row>
          <xdr:rowOff>0</xdr:rowOff>
        </xdr:from>
        <xdr:to>
          <xdr:col>32</xdr:col>
          <xdr:colOff>209550</xdr:colOff>
          <xdr:row>156</xdr:row>
          <xdr:rowOff>184150</xdr:rowOff>
        </xdr:to>
        <xdr:sp macro="" textlink="">
          <xdr:nvSpPr>
            <xdr:cNvPr id="1830" name="Option Button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162</xdr:row>
          <xdr:rowOff>0</xdr:rowOff>
        </xdr:from>
        <xdr:to>
          <xdr:col>10</xdr:col>
          <xdr:colOff>184150</xdr:colOff>
          <xdr:row>162</xdr:row>
          <xdr:rowOff>184150</xdr:rowOff>
        </xdr:to>
        <xdr:sp macro="" textlink="">
          <xdr:nvSpPr>
            <xdr:cNvPr id="1831" name="Option Button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162</xdr:row>
          <xdr:rowOff>0</xdr:rowOff>
        </xdr:from>
        <xdr:to>
          <xdr:col>16</xdr:col>
          <xdr:colOff>76200</xdr:colOff>
          <xdr:row>162</xdr:row>
          <xdr:rowOff>184150</xdr:rowOff>
        </xdr:to>
        <xdr:sp macro="" textlink="">
          <xdr:nvSpPr>
            <xdr:cNvPr id="1832" name="Option Button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162</xdr:row>
          <xdr:rowOff>0</xdr:rowOff>
        </xdr:from>
        <xdr:to>
          <xdr:col>22</xdr:col>
          <xdr:colOff>38100</xdr:colOff>
          <xdr:row>162</xdr:row>
          <xdr:rowOff>184150</xdr:rowOff>
        </xdr:to>
        <xdr:sp macro="" textlink="">
          <xdr:nvSpPr>
            <xdr:cNvPr id="1833" name="Option Button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162</xdr:row>
          <xdr:rowOff>0</xdr:rowOff>
        </xdr:from>
        <xdr:to>
          <xdr:col>27</xdr:col>
          <xdr:colOff>88900</xdr:colOff>
          <xdr:row>162</xdr:row>
          <xdr:rowOff>184150</xdr:rowOff>
        </xdr:to>
        <xdr:sp macro="" textlink="">
          <xdr:nvSpPr>
            <xdr:cNvPr id="1834" name="Option Button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162</xdr:row>
          <xdr:rowOff>0</xdr:rowOff>
        </xdr:from>
        <xdr:to>
          <xdr:col>32</xdr:col>
          <xdr:colOff>209550</xdr:colOff>
          <xdr:row>162</xdr:row>
          <xdr:rowOff>184150</xdr:rowOff>
        </xdr:to>
        <xdr:sp macro="" textlink="">
          <xdr:nvSpPr>
            <xdr:cNvPr id="1835" name="Option Button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179</xdr:row>
          <xdr:rowOff>0</xdr:rowOff>
        </xdr:from>
        <xdr:to>
          <xdr:col>10</xdr:col>
          <xdr:colOff>12700</xdr:colOff>
          <xdr:row>181</xdr:row>
          <xdr:rowOff>38100</xdr:rowOff>
        </xdr:to>
        <xdr:sp macro="" textlink="">
          <xdr:nvSpPr>
            <xdr:cNvPr id="1836" name="Group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179</xdr:row>
          <xdr:rowOff>0</xdr:rowOff>
        </xdr:from>
        <xdr:to>
          <xdr:col>35</xdr:col>
          <xdr:colOff>152400</xdr:colOff>
          <xdr:row>181</xdr:row>
          <xdr:rowOff>171450</xdr:rowOff>
        </xdr:to>
        <xdr:sp macro="" textlink="">
          <xdr:nvSpPr>
            <xdr:cNvPr id="1840" name="Group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179</xdr:row>
          <xdr:rowOff>0</xdr:rowOff>
        </xdr:from>
        <xdr:to>
          <xdr:col>9</xdr:col>
          <xdr:colOff>165100</xdr:colOff>
          <xdr:row>180</xdr:row>
          <xdr:rowOff>152400</xdr:rowOff>
        </xdr:to>
        <xdr:sp macro="" textlink="">
          <xdr:nvSpPr>
            <xdr:cNvPr id="1846" name="Group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179</xdr:row>
          <xdr:rowOff>0</xdr:rowOff>
        </xdr:from>
        <xdr:to>
          <xdr:col>17</xdr:col>
          <xdr:colOff>146050</xdr:colOff>
          <xdr:row>180</xdr:row>
          <xdr:rowOff>190500</xdr:rowOff>
        </xdr:to>
        <xdr:sp macro="" textlink="">
          <xdr:nvSpPr>
            <xdr:cNvPr id="1850" name="Group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189</xdr:row>
          <xdr:rowOff>0</xdr:rowOff>
        </xdr:from>
        <xdr:to>
          <xdr:col>36</xdr:col>
          <xdr:colOff>38100</xdr:colOff>
          <xdr:row>192</xdr:row>
          <xdr:rowOff>38100</xdr:rowOff>
        </xdr:to>
        <xdr:sp macro="" textlink="">
          <xdr:nvSpPr>
            <xdr:cNvPr id="1853" name="Group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189</xdr:row>
          <xdr:rowOff>31750</xdr:rowOff>
        </xdr:from>
        <xdr:to>
          <xdr:col>27</xdr:col>
          <xdr:colOff>127000</xdr:colOff>
          <xdr:row>189</xdr:row>
          <xdr:rowOff>209550</xdr:rowOff>
        </xdr:to>
        <xdr:sp macro="" textlink="">
          <xdr:nvSpPr>
            <xdr:cNvPr id="1854" name="Option Button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Menos del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189</xdr:row>
          <xdr:rowOff>241300</xdr:rowOff>
        </xdr:from>
        <xdr:to>
          <xdr:col>27</xdr:col>
          <xdr:colOff>127000</xdr:colOff>
          <xdr:row>190</xdr:row>
          <xdr:rowOff>133350</xdr:rowOff>
        </xdr:to>
        <xdr:sp macro="" textlink="">
          <xdr:nvSpPr>
            <xdr:cNvPr id="1855" name="Option Button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15% y  menos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190</xdr:row>
          <xdr:rowOff>171450</xdr:rowOff>
        </xdr:from>
        <xdr:to>
          <xdr:col>27</xdr:col>
          <xdr:colOff>127000</xdr:colOff>
          <xdr:row>191</xdr:row>
          <xdr:rowOff>76200</xdr:rowOff>
        </xdr:to>
        <xdr:sp macro="" textlink="">
          <xdr:nvSpPr>
            <xdr:cNvPr id="1856" name="Option Button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191</xdr:row>
          <xdr:rowOff>107950</xdr:rowOff>
        </xdr:from>
        <xdr:to>
          <xdr:col>29</xdr:col>
          <xdr:colOff>76200</xdr:colOff>
          <xdr:row>192</xdr:row>
          <xdr:rowOff>0</xdr:rowOff>
        </xdr:to>
        <xdr:sp macro="" textlink="">
          <xdr:nvSpPr>
            <xdr:cNvPr id="1858" name="Option Button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Sin información específica (indicar causa):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206</xdr:row>
          <xdr:rowOff>0</xdr:rowOff>
        </xdr:from>
        <xdr:to>
          <xdr:col>10</xdr:col>
          <xdr:colOff>0</xdr:colOff>
          <xdr:row>208</xdr:row>
          <xdr:rowOff>50800</xdr:rowOff>
        </xdr:to>
        <xdr:sp macro="" textlink="">
          <xdr:nvSpPr>
            <xdr:cNvPr id="1878" name="Group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207</xdr:row>
          <xdr:rowOff>298450</xdr:rowOff>
        </xdr:from>
        <xdr:to>
          <xdr:col>36</xdr:col>
          <xdr:colOff>0</xdr:colOff>
          <xdr:row>209</xdr:row>
          <xdr:rowOff>107950</xdr:rowOff>
        </xdr:to>
        <xdr:sp macro="" textlink="">
          <xdr:nvSpPr>
            <xdr:cNvPr id="1881" name="Group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210</xdr:row>
          <xdr:rowOff>38100</xdr:rowOff>
        </xdr:from>
        <xdr:to>
          <xdr:col>10</xdr:col>
          <xdr:colOff>203200</xdr:colOff>
          <xdr:row>211</xdr:row>
          <xdr:rowOff>12700</xdr:rowOff>
        </xdr:to>
        <xdr:sp macro="" textlink="">
          <xdr:nvSpPr>
            <xdr:cNvPr id="1882" name="Option Button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210</xdr:row>
          <xdr:rowOff>38100</xdr:rowOff>
        </xdr:from>
        <xdr:to>
          <xdr:col>16</xdr:col>
          <xdr:colOff>95250</xdr:colOff>
          <xdr:row>211</xdr:row>
          <xdr:rowOff>12700</xdr:rowOff>
        </xdr:to>
        <xdr:sp macro="" textlink="">
          <xdr:nvSpPr>
            <xdr:cNvPr id="1883" name="Option Button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107950</xdr:colOff>
          <xdr:row>210</xdr:row>
          <xdr:rowOff>38100</xdr:rowOff>
        </xdr:from>
        <xdr:to>
          <xdr:col>22</xdr:col>
          <xdr:colOff>57150</xdr:colOff>
          <xdr:row>211</xdr:row>
          <xdr:rowOff>12700</xdr:rowOff>
        </xdr:to>
        <xdr:sp macro="" textlink="">
          <xdr:nvSpPr>
            <xdr:cNvPr id="1884" name="Option Button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127000</xdr:colOff>
          <xdr:row>210</xdr:row>
          <xdr:rowOff>38100</xdr:rowOff>
        </xdr:from>
        <xdr:to>
          <xdr:col>27</xdr:col>
          <xdr:colOff>107950</xdr:colOff>
          <xdr:row>211</xdr:row>
          <xdr:rowOff>12700</xdr:rowOff>
        </xdr:to>
        <xdr:sp macro="" textlink="">
          <xdr:nvSpPr>
            <xdr:cNvPr id="1885" name="Option Button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210</xdr:row>
          <xdr:rowOff>38100</xdr:rowOff>
        </xdr:from>
        <xdr:to>
          <xdr:col>33</xdr:col>
          <xdr:colOff>0</xdr:colOff>
          <xdr:row>211</xdr:row>
          <xdr:rowOff>12700</xdr:rowOff>
        </xdr:to>
        <xdr:sp macro="" textlink="">
          <xdr:nvSpPr>
            <xdr:cNvPr id="1886" name="Option Button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243</xdr:row>
          <xdr:rowOff>203200</xdr:rowOff>
        </xdr:from>
        <xdr:to>
          <xdr:col>33</xdr:col>
          <xdr:colOff>146050</xdr:colOff>
          <xdr:row>247</xdr:row>
          <xdr:rowOff>38100</xdr:rowOff>
        </xdr:to>
        <xdr:sp macro="" textlink="">
          <xdr:nvSpPr>
            <xdr:cNvPr id="1897" name="Group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244</xdr:row>
          <xdr:rowOff>0</xdr:rowOff>
        </xdr:from>
        <xdr:to>
          <xdr:col>29</xdr:col>
          <xdr:colOff>241300</xdr:colOff>
          <xdr:row>245</xdr:row>
          <xdr:rowOff>19050</xdr:rowOff>
        </xdr:to>
        <xdr:sp macro="" textlink="">
          <xdr:nvSpPr>
            <xdr:cNvPr id="1899" name="Option Button 875" hidden="1">
              <a:extLst>
                <a:ext uri="{63B3BB69-23CF-44E3-9099-C40C66FF867C}">
                  <a14:compatExt spid="_x0000_s1899"/>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 existen personas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245</xdr:row>
          <xdr:rowOff>31750</xdr:rowOff>
        </xdr:from>
        <xdr:to>
          <xdr:col>29</xdr:col>
          <xdr:colOff>241300</xdr:colOff>
          <xdr:row>246</xdr:row>
          <xdr:rowOff>50800</xdr:rowOff>
        </xdr:to>
        <xdr:sp macro="" textlink="">
          <xdr:nvSpPr>
            <xdr:cNvPr id="1900" name="Option Button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 existen personas relacionadas (Anotar el nombre de las personas o personas morales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44</xdr:row>
          <xdr:rowOff>12700</xdr:rowOff>
        </xdr:from>
        <xdr:to>
          <xdr:col>35</xdr:col>
          <xdr:colOff>165100</xdr:colOff>
          <xdr:row>45</xdr:row>
          <xdr:rowOff>0</xdr:rowOff>
        </xdr:to>
        <xdr:sp macro="" textlink="">
          <xdr:nvSpPr>
            <xdr:cNvPr id="1905" name="Option Button 881" hidden="1">
              <a:extLst>
                <a:ext uri="{63B3BB69-23CF-44E3-9099-C40C66FF867C}">
                  <a14:compatExt spid="_x0000_s1905"/>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Servicios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43</xdr:row>
          <xdr:rowOff>114300</xdr:rowOff>
        </xdr:from>
        <xdr:to>
          <xdr:col>22</xdr:col>
          <xdr:colOff>190500</xdr:colOff>
          <xdr:row>44</xdr:row>
          <xdr:rowOff>31750</xdr:rowOff>
        </xdr:to>
        <xdr:sp macro="" textlink="">
          <xdr:nvSpPr>
            <xdr:cNvPr id="1907" name="Group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43</xdr:row>
          <xdr:rowOff>127000</xdr:rowOff>
        </xdr:from>
        <xdr:to>
          <xdr:col>16</xdr:col>
          <xdr:colOff>146050</xdr:colOff>
          <xdr:row>44</xdr:row>
          <xdr:rowOff>0</xdr:rowOff>
        </xdr:to>
        <xdr:sp macro="" textlink="">
          <xdr:nvSpPr>
            <xdr:cNvPr id="1908" name="Option Button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Moral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43</xdr:row>
          <xdr:rowOff>127000</xdr:rowOff>
        </xdr:from>
        <xdr:to>
          <xdr:col>22</xdr:col>
          <xdr:colOff>88900</xdr:colOff>
          <xdr:row>44</xdr:row>
          <xdr:rowOff>0</xdr:rowOff>
        </xdr:to>
        <xdr:sp macro="" textlink="">
          <xdr:nvSpPr>
            <xdr:cNvPr id="1909" name="Option Button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Física con AE.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171450</xdr:colOff>
          <xdr:row>90</xdr:row>
          <xdr:rowOff>114300</xdr:rowOff>
        </xdr:from>
        <xdr:to>
          <xdr:col>32</xdr:col>
          <xdr:colOff>76200</xdr:colOff>
          <xdr:row>90</xdr:row>
          <xdr:rowOff>298450</xdr:rowOff>
        </xdr:to>
        <xdr:sp macro="" textlink="">
          <xdr:nvSpPr>
            <xdr:cNvPr id="1924" name="Option Button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90</xdr:row>
          <xdr:rowOff>114300</xdr:rowOff>
        </xdr:from>
        <xdr:to>
          <xdr:col>35</xdr:col>
          <xdr:colOff>95250</xdr:colOff>
          <xdr:row>90</xdr:row>
          <xdr:rowOff>298450</xdr:rowOff>
        </xdr:to>
        <xdr:sp macro="" textlink="">
          <xdr:nvSpPr>
            <xdr:cNvPr id="1925" name="Option Button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279400</xdr:colOff>
          <xdr:row>90</xdr:row>
          <xdr:rowOff>50800</xdr:rowOff>
        </xdr:from>
        <xdr:to>
          <xdr:col>36</xdr:col>
          <xdr:colOff>19050</xdr:colOff>
          <xdr:row>91</xdr:row>
          <xdr:rowOff>38100</xdr:rowOff>
        </xdr:to>
        <xdr:sp macro="" textlink="">
          <xdr:nvSpPr>
            <xdr:cNvPr id="1926" name="Group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202</xdr:row>
          <xdr:rowOff>0</xdr:rowOff>
        </xdr:from>
        <xdr:to>
          <xdr:col>36</xdr:col>
          <xdr:colOff>69850</xdr:colOff>
          <xdr:row>206</xdr:row>
          <xdr:rowOff>0</xdr:rowOff>
        </xdr:to>
        <xdr:sp macro="" textlink="">
          <xdr:nvSpPr>
            <xdr:cNvPr id="1943" name="Group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203</xdr:row>
          <xdr:rowOff>88900</xdr:rowOff>
        </xdr:from>
        <xdr:to>
          <xdr:col>28</xdr:col>
          <xdr:colOff>171450</xdr:colOff>
          <xdr:row>203</xdr:row>
          <xdr:rowOff>266700</xdr:rowOff>
        </xdr:to>
        <xdr:sp macro="" textlink="">
          <xdr:nvSpPr>
            <xdr:cNvPr id="1944" name="Option Button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204</xdr:row>
          <xdr:rowOff>114300</xdr:rowOff>
        </xdr:from>
        <xdr:to>
          <xdr:col>28</xdr:col>
          <xdr:colOff>19050</xdr:colOff>
          <xdr:row>205</xdr:row>
          <xdr:rowOff>152400</xdr:rowOff>
        </xdr:to>
        <xdr:sp macro="" textlink="">
          <xdr:nvSpPr>
            <xdr:cNvPr id="1945" name="Option Button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203</xdr:row>
          <xdr:rowOff>88900</xdr:rowOff>
        </xdr:from>
        <xdr:to>
          <xdr:col>33</xdr:col>
          <xdr:colOff>50800</xdr:colOff>
          <xdr:row>203</xdr:row>
          <xdr:rowOff>266700</xdr:rowOff>
        </xdr:to>
        <xdr:sp macro="" textlink="">
          <xdr:nvSpPr>
            <xdr:cNvPr id="1946" name="Option Button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204</xdr:row>
          <xdr:rowOff>114300</xdr:rowOff>
        </xdr:from>
        <xdr:to>
          <xdr:col>35</xdr:col>
          <xdr:colOff>95250</xdr:colOff>
          <xdr:row>205</xdr:row>
          <xdr:rowOff>152400</xdr:rowOff>
        </xdr:to>
        <xdr:sp macro="" textlink="">
          <xdr:nvSpPr>
            <xdr:cNvPr id="1947" name="Option Button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69</xdr:row>
          <xdr:rowOff>0</xdr:rowOff>
        </xdr:from>
        <xdr:to>
          <xdr:col>10</xdr:col>
          <xdr:colOff>0</xdr:colOff>
          <xdr:row>71</xdr:row>
          <xdr:rowOff>50800</xdr:rowOff>
        </xdr:to>
        <xdr:sp macro="" textlink="">
          <xdr:nvSpPr>
            <xdr:cNvPr id="1951" name="Group Box 927"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0</xdr:col>
      <xdr:colOff>215900</xdr:colOff>
      <xdr:row>2</xdr:row>
      <xdr:rowOff>82550</xdr:rowOff>
    </xdr:from>
    <xdr:to>
      <xdr:col>0</xdr:col>
      <xdr:colOff>3757982</xdr:colOff>
      <xdr:row>6</xdr:row>
      <xdr:rowOff>83623</xdr:rowOff>
    </xdr:to>
    <xdr:sp macro="" textlink="">
      <xdr:nvSpPr>
        <xdr:cNvPr id="94" name="Rectángulo 93"/>
        <xdr:cNvSpPr/>
      </xdr:nvSpPr>
      <xdr:spPr bwMode="auto">
        <a:xfrm>
          <a:off x="215900" y="622300"/>
          <a:ext cx="3542082" cy="566223"/>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206375</xdr:colOff>
      <xdr:row>9</xdr:row>
      <xdr:rowOff>47626</xdr:rowOff>
    </xdr:from>
    <xdr:to>
      <xdr:col>0</xdr:col>
      <xdr:colOff>3735162</xdr:colOff>
      <xdr:row>21</xdr:row>
      <xdr:rowOff>1312</xdr:rowOff>
    </xdr:to>
    <xdr:sp macro="" textlink="">
      <xdr:nvSpPr>
        <xdr:cNvPr id="95" name="Rectángulo 94"/>
        <xdr:cNvSpPr/>
      </xdr:nvSpPr>
      <xdr:spPr bwMode="auto">
        <a:xfrm>
          <a:off x="206375" y="1349376"/>
          <a:ext cx="3528787" cy="220617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2</xdr:col>
      <xdr:colOff>0</xdr:colOff>
      <xdr:row>0</xdr:row>
      <xdr:rowOff>20159</xdr:rowOff>
    </xdr:from>
    <xdr:to>
      <xdr:col>7</xdr:col>
      <xdr:colOff>60793</xdr:colOff>
      <xdr:row>3</xdr:row>
      <xdr:rowOff>4757</xdr:rowOff>
    </xdr:to>
    <xdr:pic>
      <xdr:nvPicPr>
        <xdr:cNvPr id="96" name="Imagen 95"/>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991429" y="20159"/>
          <a:ext cx="1270316" cy="6599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dat"/>
      <sheetName val="TABLA DE VALORES (2)"/>
      <sheetName val="TABLA_DE_VALORES_(2)"/>
      <sheetName val="San Buena III"/>
      <sheetName val="Daily Handover"/>
      <sheetName val="Flujo de efectivo"/>
      <sheetName val="Resumen de valores del Conjunto"/>
      <sheetName val="Programa de obra"/>
      <sheetName val="Resumen de obra"/>
      <sheetName val="Resumen de valores aplicados"/>
      <sheetName val="CARTA"/>
      <sheetName val="I-ELE "/>
      <sheetName val="TERRENO"/>
      <sheetName val="BDD"/>
      <sheetName val="P-86 DPLX"/>
      <sheetName val="PROGRAMACION"/>
      <sheetName val="g&amp;p Mod 1"/>
      <sheetName val="ANTECED.(1)"/>
      <sheetName val="Datos"/>
      <sheetName val="BaseDatos"/>
      <sheetName val="AVALUO"/>
      <sheetName val="HOMOLOGACIÓN"/>
      <sheetName val="Cédulas"/>
      <sheetName val="Status"/>
      <sheetName val="Cálculos"/>
      <sheetName val="telefonos"/>
      <sheetName val="Sheet1"/>
      <sheetName val="#¡REF"/>
      <sheetName val="Catalogo"/>
      <sheetName val="TABLA_DE_VALORES_(2)1"/>
      <sheetName val="TABLA_DE_VALORES_(2)2"/>
      <sheetName val="PROYECCIÓN FINAL."/>
      <sheetName val="TABLA_DE_VALORES_(2)3"/>
      <sheetName val="San_Buena_III"/>
      <sheetName val="Daily_Handover"/>
      <sheetName val="Flujo_de_efectivo"/>
      <sheetName val="Resumen_de_valores_del_Conjunto"/>
      <sheetName val="Programa_de_obra"/>
      <sheetName val="Resumen_de_obra"/>
      <sheetName val="Resumen_de_valores_aplicados"/>
      <sheetName val="I-ELE_"/>
      <sheetName val="g&amp;p_Mod_1"/>
      <sheetName val="ANTECED_(1)"/>
      <sheetName val="P-86_DPL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 val="AVALUO"/>
      <sheetName val="TERRENO"/>
      <sheetName val="HOMOLOGACIÓN"/>
      <sheetName val="ESTADO DE RESULTADO"/>
      <sheetName val="Datos"/>
      <sheetName val="RSM"/>
      <sheetName val="AGRUPAMIENTO DE PARTIDAS"/>
      <sheetName val="Estimaciones2"/>
      <sheetName val="ANTECED.(1)"/>
      <sheetName val="20% ISR"/>
      <sheetName val="Ava_Sol_al_7Mzo06"/>
      <sheetName val="Variables"/>
      <sheetName val="Flujo Com Ventas"/>
      <sheetName val="Estado de resultados"/>
      <sheetName val="VACFLUJ"/>
      <sheetName val="ESTADO_DE_RESULTADO"/>
      <sheetName val="AGRUPAMIENTO_DE_PARTIDAS"/>
      <sheetName val="ANTECED_(1)"/>
      <sheetName val="20%_ISR"/>
      <sheetName val="Flujo_Com_Ventas"/>
      <sheetName val="Estado_de_resultad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omments" Target="../comments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17" Type="http://schemas.openxmlformats.org/officeDocument/2006/relationships/hyperlink" Target="http://inafed.gob.mx/work/enciclopedia/EMM07chiapas/municipios/07103a.html" TargetMode="External"/><Relationship Id="rId671" Type="http://schemas.openxmlformats.org/officeDocument/2006/relationships/hyperlink" Target="http://www.yucatan.gob.mx/estado/municipios.php" TargetMode="External"/><Relationship Id="rId769" Type="http://schemas.openxmlformats.org/officeDocument/2006/relationships/hyperlink" Target="http://inafed.gob.mx/work/enciclopedia/EMM32zacatecas/municipios/32036a.html" TargetMode="External"/><Relationship Id="rId21" Type="http://schemas.openxmlformats.org/officeDocument/2006/relationships/hyperlink" Target="http://inafed.gob.mx/work/enciclopedia/EMM07chiapas/municipios/07012a.html" TargetMode="External"/><Relationship Id="rId324" Type="http://schemas.openxmlformats.org/officeDocument/2006/relationships/hyperlink" Target="http://intranet.e-hidalgo.gob.mx/enciclomuni/municipios/13006a.htm" TargetMode="External"/><Relationship Id="rId531" Type="http://schemas.openxmlformats.org/officeDocument/2006/relationships/hyperlink" Target="http://www.inafed.gob.mx/work/enciclopedia/EMM21puebla/municipios/21129a.html" TargetMode="External"/><Relationship Id="rId629" Type="http://schemas.openxmlformats.org/officeDocument/2006/relationships/hyperlink" Target="http://www.yucatan.gob.mx/estado/municipios.php" TargetMode="External"/><Relationship Id="rId170" Type="http://schemas.openxmlformats.org/officeDocument/2006/relationships/hyperlink" Target="https://es.wikipedia.org/wiki/Municipio_de_Moris" TargetMode="External"/><Relationship Id="rId268" Type="http://schemas.openxmlformats.org/officeDocument/2006/relationships/hyperlink" Target="https://mexico.pueblosamerica.com/guerrero/cutzamala-de-pinzon/" TargetMode="External"/><Relationship Id="rId475" Type="http://schemas.openxmlformats.org/officeDocument/2006/relationships/hyperlink" Target="http://www.inafed.gob.mx/work/enciclopedia/EMM21puebla/municipios/21073a.html" TargetMode="External"/><Relationship Id="rId682" Type="http://schemas.openxmlformats.org/officeDocument/2006/relationships/hyperlink" Target="http://www.yucatan.gob.mx/estado/municipios.php" TargetMode="External"/><Relationship Id="rId32" Type="http://schemas.openxmlformats.org/officeDocument/2006/relationships/hyperlink" Target="http://inafed.gob.mx/work/enciclopedia/EMM07chiapas/municipios/07028a.html" TargetMode="External"/><Relationship Id="rId128" Type="http://schemas.openxmlformats.org/officeDocument/2006/relationships/hyperlink" Target="https://es.wikipedia.org/wiki/Municipio_de_Allende_(Chihuahua)" TargetMode="External"/><Relationship Id="rId335" Type="http://schemas.openxmlformats.org/officeDocument/2006/relationships/hyperlink" Target="http://intranet.e-hidalgo.gob.mx/enciclomuni/municipios/13017a.htm" TargetMode="External"/><Relationship Id="rId542" Type="http://schemas.openxmlformats.org/officeDocument/2006/relationships/hyperlink" Target="http://www.inafed.gob.mx/work/enciclopedia/EMM21puebla/municipios/21140a.html" TargetMode="External"/><Relationship Id="rId181" Type="http://schemas.openxmlformats.org/officeDocument/2006/relationships/hyperlink" Target="https://es.wikipedia.org/wiki/Municipio_de_San_Francisco_de_Conchos" TargetMode="External"/><Relationship Id="rId402" Type="http://schemas.openxmlformats.org/officeDocument/2006/relationships/hyperlink" Target="http://intranet.e-hidalgo.gob.mx/enciclomuni/municipios/13084a.htm" TargetMode="External"/><Relationship Id="rId279" Type="http://schemas.openxmlformats.org/officeDocument/2006/relationships/hyperlink" Target="https://mexico.pueblosamerica.com/guerrero/jose-azueta/" TargetMode="External"/><Relationship Id="rId486" Type="http://schemas.openxmlformats.org/officeDocument/2006/relationships/hyperlink" Target="http://www.inafed.gob.mx/work/enciclopedia/EMM21puebla/municipios/21084a.html" TargetMode="External"/><Relationship Id="rId693" Type="http://schemas.openxmlformats.org/officeDocument/2006/relationships/hyperlink" Target="http://www.yucatan.gob.mx/estado/municipios.php" TargetMode="External"/><Relationship Id="rId707" Type="http://schemas.openxmlformats.org/officeDocument/2006/relationships/hyperlink" Target="http://www.yucatan.gob.mx/estado/municipios.php" TargetMode="External"/><Relationship Id="rId43" Type="http://schemas.openxmlformats.org/officeDocument/2006/relationships/hyperlink" Target="http://inafed.gob.mx/work/enciclopedia/EMM07chiapas/municipios/07034a.html" TargetMode="External"/><Relationship Id="rId139" Type="http://schemas.openxmlformats.org/officeDocument/2006/relationships/hyperlink" Target="https://es.wikipedia.org/wiki/Municipio_de_Coronado_(Chihuahua)" TargetMode="External"/><Relationship Id="rId346" Type="http://schemas.openxmlformats.org/officeDocument/2006/relationships/hyperlink" Target="http://intranet.e-hidalgo.gob.mx/enciclomuni/municipios/13028a.htm" TargetMode="External"/><Relationship Id="rId553" Type="http://schemas.openxmlformats.org/officeDocument/2006/relationships/hyperlink" Target="http://www.inafed.gob.mx/work/enciclopedia/EMM21puebla/municipios/21151a.html" TargetMode="External"/><Relationship Id="rId760" Type="http://schemas.openxmlformats.org/officeDocument/2006/relationships/hyperlink" Target="http://inafed.gob.mx/work/enciclopedia/EMM32zacatecas/municipios/32033a.html" TargetMode="External"/><Relationship Id="rId192" Type="http://schemas.openxmlformats.org/officeDocument/2006/relationships/hyperlink" Target="http://www.municipios.mx/coahuila/allende/" TargetMode="External"/><Relationship Id="rId206" Type="http://schemas.openxmlformats.org/officeDocument/2006/relationships/hyperlink" Target="http://www.municipios.mx/coahuila/matamoros/" TargetMode="External"/><Relationship Id="rId413" Type="http://schemas.openxmlformats.org/officeDocument/2006/relationships/hyperlink" Target="http://www.inafed.gob.mx/work/enciclopedia/EMM21puebla/municipios/21011a.html" TargetMode="External"/><Relationship Id="rId497" Type="http://schemas.openxmlformats.org/officeDocument/2006/relationships/hyperlink" Target="http://www.inafed.gob.mx/work/enciclopedia/EMM21puebla/municipios/21095a.html" TargetMode="External"/><Relationship Id="rId620" Type="http://schemas.openxmlformats.org/officeDocument/2006/relationships/hyperlink" Target="http://www.yucatan.gob.mx/estado/municipios.php" TargetMode="External"/><Relationship Id="rId718" Type="http://schemas.openxmlformats.org/officeDocument/2006/relationships/hyperlink" Target="http://www.yucatan.gob.mx/estado/municipios.php" TargetMode="External"/><Relationship Id="rId357" Type="http://schemas.openxmlformats.org/officeDocument/2006/relationships/hyperlink" Target="http://intranet.e-hidalgo.gob.mx/enciclomuni/municipios/13039a.htm" TargetMode="External"/><Relationship Id="rId54" Type="http://schemas.openxmlformats.org/officeDocument/2006/relationships/hyperlink" Target="http://inafed.gob.mx/work/enciclopedia/EMM07chiapas/municipios/07045a.html" TargetMode="External"/><Relationship Id="rId217" Type="http://schemas.openxmlformats.org/officeDocument/2006/relationships/hyperlink" Target="http://www.municipios.mx/coahuila/sabinas/" TargetMode="External"/><Relationship Id="rId564" Type="http://schemas.openxmlformats.org/officeDocument/2006/relationships/hyperlink" Target="http://www.inafed.gob.mx/work/enciclopedia/EMM21puebla/municipios/21162a.html" TargetMode="External"/><Relationship Id="rId771" Type="http://schemas.openxmlformats.org/officeDocument/2006/relationships/hyperlink" Target="http://inafed.gob.mx/work/enciclopedia/EMM32zacatecas/municipios/32018a.html" TargetMode="External"/><Relationship Id="rId424" Type="http://schemas.openxmlformats.org/officeDocument/2006/relationships/hyperlink" Target="http://www.inafed.gob.mx/work/enciclopedia/EMM21puebla/municipios/21022a.html" TargetMode="External"/><Relationship Id="rId631" Type="http://schemas.openxmlformats.org/officeDocument/2006/relationships/hyperlink" Target="http://www.yucatan.gob.mx/estado/municipios.php" TargetMode="External"/><Relationship Id="rId729" Type="http://schemas.openxmlformats.org/officeDocument/2006/relationships/hyperlink" Target="http://inafed.gob.mx/work/enciclopedia/EMM32zacatecas/municipios/32002a.html" TargetMode="External"/><Relationship Id="rId270" Type="http://schemas.openxmlformats.org/officeDocument/2006/relationships/hyperlink" Target="https://mexico.pueblosamerica.com/guerrero/florencio-villarreal/" TargetMode="External"/><Relationship Id="rId65" Type="http://schemas.openxmlformats.org/officeDocument/2006/relationships/hyperlink" Target="http://inafed.gob.mx/work/enciclopedia/EMM07chiapas/municipios/07054a.html" TargetMode="External"/><Relationship Id="rId130" Type="http://schemas.openxmlformats.org/officeDocument/2006/relationships/hyperlink" Target="https://es.wikipedia.org/wiki/Municipio_de_Ascensi%C3%B3n" TargetMode="External"/><Relationship Id="rId368" Type="http://schemas.openxmlformats.org/officeDocument/2006/relationships/hyperlink" Target="http://intranet.e-hidalgo.gob.mx/enciclomuni/municipios/13050a.htm" TargetMode="External"/><Relationship Id="rId575" Type="http://schemas.openxmlformats.org/officeDocument/2006/relationships/hyperlink" Target="http://www.inafed.gob.mx/work/enciclopedia/EMM21puebla/municipios/21173a.html" TargetMode="External"/><Relationship Id="rId782" Type="http://schemas.openxmlformats.org/officeDocument/2006/relationships/hyperlink" Target="http://inafed.gob.mx/work/enciclopedia/EMM32zacatecas/municipios/32056a.html" TargetMode="External"/><Relationship Id="rId228" Type="http://schemas.openxmlformats.org/officeDocument/2006/relationships/hyperlink" Target="http://www.municipios.mx/colima/armeria/" TargetMode="External"/><Relationship Id="rId435" Type="http://schemas.openxmlformats.org/officeDocument/2006/relationships/hyperlink" Target="http://www.inafed.gob.mx/work/enciclopedia/EMM21puebla/municipios/21033a.html" TargetMode="External"/><Relationship Id="rId642" Type="http://schemas.openxmlformats.org/officeDocument/2006/relationships/hyperlink" Target="http://www.yucatan.gob.mx/estado/municipios.php" TargetMode="External"/><Relationship Id="rId281" Type="http://schemas.openxmlformats.org/officeDocument/2006/relationships/hyperlink" Target="https://mexico.pueblosamerica.com/guerrero/juan-r-escudero/" TargetMode="External"/><Relationship Id="rId502" Type="http://schemas.openxmlformats.org/officeDocument/2006/relationships/hyperlink" Target="http://www.inafed.gob.mx/work/enciclopedia/EMM21puebla/municipios/21100a.html" TargetMode="External"/><Relationship Id="rId76" Type="http://schemas.openxmlformats.org/officeDocument/2006/relationships/hyperlink" Target="http://inafed.gob.mx/work/enciclopedia/EMM07chiapas/municipios/07064a.html" TargetMode="External"/><Relationship Id="rId141" Type="http://schemas.openxmlformats.org/officeDocument/2006/relationships/hyperlink" Target="https://es.wikipedia.org/wiki/Municipio_de_Cuauht%C3%A9moc_(Chihuahua)" TargetMode="External"/><Relationship Id="rId379" Type="http://schemas.openxmlformats.org/officeDocument/2006/relationships/hyperlink" Target="http://intranet.e-hidalgo.gob.mx/enciclomuni/municipios/13061a.htm" TargetMode="External"/><Relationship Id="rId586" Type="http://schemas.openxmlformats.org/officeDocument/2006/relationships/hyperlink" Target="http://www.inafed.gob.mx/work/enciclopedia/EMM21puebla/municipios/21184a.html" TargetMode="External"/><Relationship Id="rId7" Type="http://schemas.openxmlformats.org/officeDocument/2006/relationships/hyperlink" Target="https://es.wikipedia.org/wiki/Municipio_de_Dzitbalch%C3%A9" TargetMode="External"/><Relationship Id="rId239" Type="http://schemas.openxmlformats.org/officeDocument/2006/relationships/hyperlink" Target="https://mexico.pueblosamerica.com/guerrero/acatepec/" TargetMode="External"/><Relationship Id="rId446" Type="http://schemas.openxmlformats.org/officeDocument/2006/relationships/hyperlink" Target="http://www.inafed.gob.mx/work/enciclopedia/EMM21puebla/municipios/21044a.html" TargetMode="External"/><Relationship Id="rId653" Type="http://schemas.openxmlformats.org/officeDocument/2006/relationships/hyperlink" Target="http://www.yucatan.gob.mx/estado/municipios.php" TargetMode="External"/><Relationship Id="rId292" Type="http://schemas.openxmlformats.org/officeDocument/2006/relationships/hyperlink" Target="https://mexico.pueblosamerica.com/guerrero/pedro-ascencio-alquisiras/" TargetMode="External"/><Relationship Id="rId306" Type="http://schemas.openxmlformats.org/officeDocument/2006/relationships/hyperlink" Target="https://mexico.pueblosamerica.com/guerrero/tixtla-de-guerrero/" TargetMode="External"/><Relationship Id="rId87" Type="http://schemas.openxmlformats.org/officeDocument/2006/relationships/hyperlink" Target="http://inafed.gob.mx/work/enciclopedia/EMM07chiapas/municipios/07076a.html" TargetMode="External"/><Relationship Id="rId513" Type="http://schemas.openxmlformats.org/officeDocument/2006/relationships/hyperlink" Target="http://www.inafed.gob.mx/work/enciclopedia/EMM21puebla/municipios/21111a.html" TargetMode="External"/><Relationship Id="rId597" Type="http://schemas.openxmlformats.org/officeDocument/2006/relationships/hyperlink" Target="http://www.inafed.gob.mx/work/enciclopedia/EMM21puebla/municipios/21195a.html" TargetMode="External"/><Relationship Id="rId720" Type="http://schemas.openxmlformats.org/officeDocument/2006/relationships/hyperlink" Target="http://www.yucatan.gob.mx/estado/municipios.php" TargetMode="External"/><Relationship Id="rId152" Type="http://schemas.openxmlformats.org/officeDocument/2006/relationships/hyperlink" Target="https://es.wikipedia.org/wiki/Municipio_de_Guadalupe_y_Calvo" TargetMode="External"/><Relationship Id="rId457" Type="http://schemas.openxmlformats.org/officeDocument/2006/relationships/hyperlink" Target="http://www.inafed.gob.mx/work/enciclopedia/EMM21puebla/municipios/21055a.html" TargetMode="External"/><Relationship Id="rId664" Type="http://schemas.openxmlformats.org/officeDocument/2006/relationships/hyperlink" Target="http://www.yucatan.gob.mx/estado/municipios.php" TargetMode="External"/><Relationship Id="rId14" Type="http://schemas.openxmlformats.org/officeDocument/2006/relationships/hyperlink" Target="http://inafed.gob.mx/work/enciclopedia/EMM07chiapas/municipios/07006a.html" TargetMode="External"/><Relationship Id="rId317" Type="http://schemas.openxmlformats.org/officeDocument/2006/relationships/hyperlink" Target="https://mexico.pueblosamerica.com/guerrero/zirandaro/" TargetMode="External"/><Relationship Id="rId524" Type="http://schemas.openxmlformats.org/officeDocument/2006/relationships/hyperlink" Target="http://www.inafed.gob.mx/work/enciclopedia/EMM21puebla/municipios/21122a.html" TargetMode="External"/><Relationship Id="rId731" Type="http://schemas.openxmlformats.org/officeDocument/2006/relationships/hyperlink" Target="http://inafed.gob.mx/work/enciclopedia/EMM32zacatecas/municipios/32041a.html" TargetMode="External"/><Relationship Id="rId98" Type="http://schemas.openxmlformats.org/officeDocument/2006/relationships/hyperlink" Target="http://inafed.gob.mx/work/enciclopedia/EMM07chiapas/municipios/07083a.html" TargetMode="External"/><Relationship Id="rId163" Type="http://schemas.openxmlformats.org/officeDocument/2006/relationships/hyperlink" Target="https://es.wikipedia.org/wiki/Municipio_de_Madera" TargetMode="External"/><Relationship Id="rId370" Type="http://schemas.openxmlformats.org/officeDocument/2006/relationships/hyperlink" Target="http://intranet.e-hidalgo.gob.mx/enciclomuni/municipios/13052a.htm" TargetMode="External"/><Relationship Id="rId230" Type="http://schemas.openxmlformats.org/officeDocument/2006/relationships/hyperlink" Target="http://www.municipios.mx/colima/comala/" TargetMode="External"/><Relationship Id="rId468" Type="http://schemas.openxmlformats.org/officeDocument/2006/relationships/hyperlink" Target="http://www.inafed.gob.mx/work/enciclopedia/EMM21puebla/municipios/21066a.html" TargetMode="External"/><Relationship Id="rId675" Type="http://schemas.openxmlformats.org/officeDocument/2006/relationships/hyperlink" Target="http://www.yucatan.gob.mx/estado/municipios.php" TargetMode="External"/><Relationship Id="rId25" Type="http://schemas.openxmlformats.org/officeDocument/2006/relationships/hyperlink" Target="http://inafed.gob.mx/work/enciclopedia/EMM07chiapas/municipios/07016a.html" TargetMode="External"/><Relationship Id="rId328" Type="http://schemas.openxmlformats.org/officeDocument/2006/relationships/hyperlink" Target="http://intranet.e-hidalgo.gob.mx/enciclomuni/municipios/13010a.htm" TargetMode="External"/><Relationship Id="rId535" Type="http://schemas.openxmlformats.org/officeDocument/2006/relationships/hyperlink" Target="http://www.inafed.gob.mx/work/enciclopedia/EMM21puebla/municipios/21133a.html" TargetMode="External"/><Relationship Id="rId742" Type="http://schemas.openxmlformats.org/officeDocument/2006/relationships/hyperlink" Target="http://inafed.gob.mx/work/enciclopedia/EMM32zacatecas/municipios/32027a.html" TargetMode="External"/><Relationship Id="rId174" Type="http://schemas.openxmlformats.org/officeDocument/2006/relationships/hyperlink" Target="https://es.wikipedia.org/wiki/Municipio_de_Ocampo_(Chihuahua)" TargetMode="External"/><Relationship Id="rId381" Type="http://schemas.openxmlformats.org/officeDocument/2006/relationships/hyperlink" Target="http://intranet.e-hidalgo.gob.mx/enciclomuni/municipios/13063a.htm" TargetMode="External"/><Relationship Id="rId602" Type="http://schemas.openxmlformats.org/officeDocument/2006/relationships/hyperlink" Target="http://www.inafed.gob.mx/work/enciclopedia/EMM21puebla/municipios/21200a.html" TargetMode="External"/><Relationship Id="rId241" Type="http://schemas.openxmlformats.org/officeDocument/2006/relationships/hyperlink" Target="https://mexico.pueblosamerica.com/guerrero/ajuchitlan-del-progreso/" TargetMode="External"/><Relationship Id="rId479" Type="http://schemas.openxmlformats.org/officeDocument/2006/relationships/hyperlink" Target="http://www.inafed.gob.mx/work/enciclopedia/EMM21puebla/municipios/21077a.html" TargetMode="External"/><Relationship Id="rId686" Type="http://schemas.openxmlformats.org/officeDocument/2006/relationships/hyperlink" Target="http://www.yucatan.gob.mx/estado/municipios.php" TargetMode="External"/><Relationship Id="rId36" Type="http://schemas.openxmlformats.org/officeDocument/2006/relationships/hyperlink" Target="http://inafed.gob.mx/work/enciclopedia/EMM07chiapas/municipios/07017a.html" TargetMode="External"/><Relationship Id="rId339" Type="http://schemas.openxmlformats.org/officeDocument/2006/relationships/hyperlink" Target="http://intranet.e-hidalgo.gob.mx/enciclomuni/municipios/13021a.htm" TargetMode="External"/><Relationship Id="rId546" Type="http://schemas.openxmlformats.org/officeDocument/2006/relationships/hyperlink" Target="http://www.inafed.gob.mx/work/enciclopedia/EMM21puebla/municipios/21144a.html" TargetMode="External"/><Relationship Id="rId753" Type="http://schemas.openxmlformats.org/officeDocument/2006/relationships/hyperlink" Target="http://inafed.gob.mx/work/enciclopedia/EMM32zacatecas/municipios/32010a.html" TargetMode="External"/><Relationship Id="rId101" Type="http://schemas.openxmlformats.org/officeDocument/2006/relationships/hyperlink" Target="http://inafed.gob.mx/work/enciclopedia/EMM07chiapas/municipios/07086a.html" TargetMode="External"/><Relationship Id="rId185" Type="http://schemas.openxmlformats.org/officeDocument/2006/relationships/hyperlink" Target="https://es.wikipedia.org/wiki/Municipio_de_Saucillo" TargetMode="External"/><Relationship Id="rId406" Type="http://schemas.openxmlformats.org/officeDocument/2006/relationships/hyperlink" Target="http://www.inafed.gob.mx/work/enciclopedia/EMM21puebla/municipios/21004a.html" TargetMode="External"/><Relationship Id="rId392" Type="http://schemas.openxmlformats.org/officeDocument/2006/relationships/hyperlink" Target="http://intranet.e-hidalgo.gob.mx/enciclomuni/municipios/13074a.htm" TargetMode="External"/><Relationship Id="rId613" Type="http://schemas.openxmlformats.org/officeDocument/2006/relationships/hyperlink" Target="http://www.inafed.gob.mx/work/enciclopedia/EMM21puebla/municipios/21211a.html" TargetMode="External"/><Relationship Id="rId697" Type="http://schemas.openxmlformats.org/officeDocument/2006/relationships/hyperlink" Target="http://www.yucatan.gob.mx/estado/municipios.php" TargetMode="External"/><Relationship Id="rId252" Type="http://schemas.openxmlformats.org/officeDocument/2006/relationships/hyperlink" Target="https://mexico.pueblosamerica.com/guerrero/benito-juarez/" TargetMode="External"/><Relationship Id="rId47" Type="http://schemas.openxmlformats.org/officeDocument/2006/relationships/hyperlink" Target="http://inafed.gob.mx/work/enciclopedia/EMM07chiapas/municipios/07038a.html" TargetMode="External"/><Relationship Id="rId112" Type="http://schemas.openxmlformats.org/officeDocument/2006/relationships/hyperlink" Target="http://inafed.gob.mx/work/enciclopedia/EMM07chiapas/municipios/07098a.html" TargetMode="External"/><Relationship Id="rId557" Type="http://schemas.openxmlformats.org/officeDocument/2006/relationships/hyperlink" Target="http://www.inafed.gob.mx/work/enciclopedia/EMM21puebla/municipios/21155a.html" TargetMode="External"/><Relationship Id="rId764" Type="http://schemas.openxmlformats.org/officeDocument/2006/relationships/hyperlink" Target="http://inafed.gob.mx/work/enciclopedia/EMM32zacatecas/municipios/32050a.html" TargetMode="External"/><Relationship Id="rId196" Type="http://schemas.openxmlformats.org/officeDocument/2006/relationships/hyperlink" Target="http://www.municipios.mx/coahuila/cuatrocienegas/" TargetMode="External"/><Relationship Id="rId417" Type="http://schemas.openxmlformats.org/officeDocument/2006/relationships/hyperlink" Target="http://www.inafed.gob.mx/work/enciclopedia/EMM21puebla/municipios/21015a.html" TargetMode="External"/><Relationship Id="rId624" Type="http://schemas.openxmlformats.org/officeDocument/2006/relationships/hyperlink" Target="http://www.yucatan.gob.mx/estado/municipios.php" TargetMode="External"/><Relationship Id="rId263" Type="http://schemas.openxmlformats.org/officeDocument/2006/relationships/hyperlink" Target="https://mexico.pueblosamerica.com/guerrero/coyuca-de-catalan/" TargetMode="External"/><Relationship Id="rId470" Type="http://schemas.openxmlformats.org/officeDocument/2006/relationships/hyperlink" Target="http://www.inafed.gob.mx/work/enciclopedia/EMM21puebla/municipios/21068a.html" TargetMode="External"/><Relationship Id="rId58" Type="http://schemas.openxmlformats.org/officeDocument/2006/relationships/hyperlink" Target="http://inafed.gob.mx/work/enciclopedia/EMM07chiapas/municipios/07049a.html" TargetMode="External"/><Relationship Id="rId123" Type="http://schemas.openxmlformats.org/officeDocument/2006/relationships/hyperlink" Target="http://inafed.gob.mx/work/enciclopedia/EMM07chiapas/municipios/07108a.html" TargetMode="External"/><Relationship Id="rId330" Type="http://schemas.openxmlformats.org/officeDocument/2006/relationships/hyperlink" Target="http://intranet.e-hidalgo.gob.mx/enciclomuni/municipios/13012a.htm" TargetMode="External"/><Relationship Id="rId568" Type="http://schemas.openxmlformats.org/officeDocument/2006/relationships/hyperlink" Target="http://www.inafed.gob.mx/work/enciclopedia/EMM21puebla/municipios/21166a.html" TargetMode="External"/><Relationship Id="rId775" Type="http://schemas.openxmlformats.org/officeDocument/2006/relationships/hyperlink" Target="http://inafed.gob.mx/work/enciclopedia/EMM32zacatecas/municipios/32038a.html" TargetMode="External"/><Relationship Id="rId428" Type="http://schemas.openxmlformats.org/officeDocument/2006/relationships/hyperlink" Target="http://www.inafed.gob.mx/work/enciclopedia/EMM21puebla/municipios/21026a.html" TargetMode="External"/><Relationship Id="rId635" Type="http://schemas.openxmlformats.org/officeDocument/2006/relationships/hyperlink" Target="http://www.yucatan.gob.mx/estado/municipios.php" TargetMode="External"/><Relationship Id="rId274" Type="http://schemas.openxmlformats.org/officeDocument/2006/relationships/hyperlink" Target="https://mexico.pueblosamerica.com/guerrero/huitzuco-de-los-figueroa/" TargetMode="External"/><Relationship Id="rId481" Type="http://schemas.openxmlformats.org/officeDocument/2006/relationships/hyperlink" Target="http://www.inafed.gob.mx/work/enciclopedia/EMM21puebla/municipios/21079a.html" TargetMode="External"/><Relationship Id="rId702" Type="http://schemas.openxmlformats.org/officeDocument/2006/relationships/hyperlink" Target="http://www.yucatan.gob.mx/estado/municipios.php" TargetMode="External"/><Relationship Id="rId69" Type="http://schemas.openxmlformats.org/officeDocument/2006/relationships/hyperlink" Target="http://inafed.gob.mx/work/enciclopedia/EMM07chiapas/municipios/07057a.html" TargetMode="External"/><Relationship Id="rId134" Type="http://schemas.openxmlformats.org/officeDocument/2006/relationships/hyperlink" Target="https://es.wikipedia.org/wiki/Municipio_de_Bocoyna" TargetMode="External"/><Relationship Id="rId579" Type="http://schemas.openxmlformats.org/officeDocument/2006/relationships/hyperlink" Target="http://www.inafed.gob.mx/work/enciclopedia/EMM21puebla/municipios/21177a.html" TargetMode="External"/><Relationship Id="rId341" Type="http://schemas.openxmlformats.org/officeDocument/2006/relationships/hyperlink" Target="http://intranet.e-hidalgo.gob.mx/enciclomuni/municipios/13023a.htm" TargetMode="External"/><Relationship Id="rId439" Type="http://schemas.openxmlformats.org/officeDocument/2006/relationships/hyperlink" Target="http://www.inafed.gob.mx/work/enciclopedia/EMM21puebla/municipios/21037a.html" TargetMode="External"/><Relationship Id="rId646" Type="http://schemas.openxmlformats.org/officeDocument/2006/relationships/hyperlink" Target="http://www.yucatan.gob.mx/estado/municipios.php" TargetMode="External"/><Relationship Id="rId201" Type="http://schemas.openxmlformats.org/officeDocument/2006/relationships/hyperlink" Target="http://www.municipios.mx/coahuila/guerrero/" TargetMode="External"/><Relationship Id="rId285" Type="http://schemas.openxmlformats.org/officeDocument/2006/relationships/hyperlink" Target="https://mexico.pueblosamerica.com/guerrero/malinaltepec/" TargetMode="External"/><Relationship Id="rId506" Type="http://schemas.openxmlformats.org/officeDocument/2006/relationships/hyperlink" Target="http://www.inafed.gob.mx/work/enciclopedia/EMM21puebla/municipios/21104a.html" TargetMode="External"/><Relationship Id="rId492" Type="http://schemas.openxmlformats.org/officeDocument/2006/relationships/hyperlink" Target="http://www.inafed.gob.mx/work/enciclopedia/EMM21puebla/municipios/21090a.html" TargetMode="External"/><Relationship Id="rId713" Type="http://schemas.openxmlformats.org/officeDocument/2006/relationships/hyperlink" Target="http://www.yucatan.gob.mx/estado/municipios.php" TargetMode="External"/><Relationship Id="rId145" Type="http://schemas.openxmlformats.org/officeDocument/2006/relationships/hyperlink" Target="https://es.wikipedia.org/wiki/Municipio_de_Dr._Belisario_Dom%C3%ADnguez_(Chihuahua)" TargetMode="External"/><Relationship Id="rId352" Type="http://schemas.openxmlformats.org/officeDocument/2006/relationships/hyperlink" Target="http://intranet.e-hidalgo.gob.mx/enciclomuni/municipios/13034a.htm" TargetMode="External"/><Relationship Id="rId212" Type="http://schemas.openxmlformats.org/officeDocument/2006/relationships/hyperlink" Target="http://www.municipios.mx/coahuila/ocampo/" TargetMode="External"/><Relationship Id="rId657" Type="http://schemas.openxmlformats.org/officeDocument/2006/relationships/hyperlink" Target="http://www.yucatan.gob.mx/estado/municipios.php" TargetMode="External"/><Relationship Id="rId296" Type="http://schemas.openxmlformats.org/officeDocument/2006/relationships/hyperlink" Target="https://mexico.pueblosamerica.com/guerrero/quechultenango/" TargetMode="External"/><Relationship Id="rId517" Type="http://schemas.openxmlformats.org/officeDocument/2006/relationships/hyperlink" Target="http://www.inafed.gob.mx/work/enciclopedia/EMM21puebla/municipios/21115a.html" TargetMode="External"/><Relationship Id="rId724" Type="http://schemas.openxmlformats.org/officeDocument/2006/relationships/hyperlink" Target="http://www.yucatan.gob.mx/estado/municipios.php" TargetMode="External"/><Relationship Id="rId60" Type="http://schemas.openxmlformats.org/officeDocument/2006/relationships/hyperlink" Target="http://inafed.gob.mx/work/enciclopedia/EMM07chiapas/municipios/07051a.html" TargetMode="External"/><Relationship Id="rId156" Type="http://schemas.openxmlformats.org/officeDocument/2006/relationships/hyperlink" Target="https://es.wikipedia.org/wiki/Municipio_de_Huejotit%C3%A1n" TargetMode="External"/><Relationship Id="rId363" Type="http://schemas.openxmlformats.org/officeDocument/2006/relationships/hyperlink" Target="http://intranet.e-hidalgo.gob.mx/enciclomuni/municipios/13045a.htm" TargetMode="External"/><Relationship Id="rId570" Type="http://schemas.openxmlformats.org/officeDocument/2006/relationships/hyperlink" Target="http://www.inafed.gob.mx/work/enciclopedia/EMM21puebla/municipios/21168a.html" TargetMode="External"/><Relationship Id="rId223" Type="http://schemas.openxmlformats.org/officeDocument/2006/relationships/hyperlink" Target="http://www.municipios.mx/coahuila/sierra-mojada/" TargetMode="External"/><Relationship Id="rId430" Type="http://schemas.openxmlformats.org/officeDocument/2006/relationships/hyperlink" Target="http://www.inafed.gob.mx/work/enciclopedia/EMM21puebla/municipios/21028a.html" TargetMode="External"/><Relationship Id="rId668" Type="http://schemas.openxmlformats.org/officeDocument/2006/relationships/hyperlink" Target="http://www.yucatan.gob.mx/estado/municipios.php" TargetMode="External"/><Relationship Id="rId18" Type="http://schemas.openxmlformats.org/officeDocument/2006/relationships/hyperlink" Target="http://inafed.gob.mx/work/enciclopedia/EMM07chiapas/municipios/07010a.html" TargetMode="External"/><Relationship Id="rId528" Type="http://schemas.openxmlformats.org/officeDocument/2006/relationships/hyperlink" Target="http://www.inafed.gob.mx/work/enciclopedia/EMM21puebla/municipios/21126a.html" TargetMode="External"/><Relationship Id="rId735" Type="http://schemas.openxmlformats.org/officeDocument/2006/relationships/hyperlink" Target="http://inafed.gob.mx/work/enciclopedia/EMM32zacatecas/municipios/32004a.html" TargetMode="External"/><Relationship Id="rId167" Type="http://schemas.openxmlformats.org/officeDocument/2006/relationships/hyperlink" Target="https://es.wikipedia.org/wiki/Municipio_de_Matamoros_(Chihuahua)" TargetMode="External"/><Relationship Id="rId374" Type="http://schemas.openxmlformats.org/officeDocument/2006/relationships/hyperlink" Target="http://intranet.e-hidalgo.gob.mx/enciclomuni/municipios/13056a.htm" TargetMode="External"/><Relationship Id="rId581" Type="http://schemas.openxmlformats.org/officeDocument/2006/relationships/hyperlink" Target="http://www.inafed.gob.mx/work/enciclopedia/EMM21puebla/municipios/21179a.html" TargetMode="External"/><Relationship Id="rId71" Type="http://schemas.openxmlformats.org/officeDocument/2006/relationships/hyperlink" Target="http://inafed.gob.mx/work/enciclopedia/EMM07chiapas/municipios/07059a.html" TargetMode="External"/><Relationship Id="rId234" Type="http://schemas.openxmlformats.org/officeDocument/2006/relationships/hyperlink" Target="http://www.municipios.mx/colima/manzanillo/" TargetMode="External"/><Relationship Id="rId679" Type="http://schemas.openxmlformats.org/officeDocument/2006/relationships/hyperlink" Target="http://www.yucatan.gob.mx/estado/municipios.php" TargetMode="External"/><Relationship Id="rId2" Type="http://schemas.openxmlformats.org/officeDocument/2006/relationships/hyperlink" Target="https://es.wikipedia.org/wiki/Muleg%C3%A9_(municipio)" TargetMode="External"/><Relationship Id="rId29" Type="http://schemas.openxmlformats.org/officeDocument/2006/relationships/hyperlink" Target="http://inafed.gob.mx/work/enciclopedia/EMM07chiapas/municipios/07025a.html" TargetMode="External"/><Relationship Id="rId441" Type="http://schemas.openxmlformats.org/officeDocument/2006/relationships/hyperlink" Target="http://www.inafed.gob.mx/work/enciclopedia/EMM21puebla/municipios/21039a.html" TargetMode="External"/><Relationship Id="rId539" Type="http://schemas.openxmlformats.org/officeDocument/2006/relationships/hyperlink" Target="http://www.inafed.gob.mx/work/enciclopedia/EMM21puebla/municipios/21137a.html" TargetMode="External"/><Relationship Id="rId746" Type="http://schemas.openxmlformats.org/officeDocument/2006/relationships/hyperlink" Target="http://inafed.gob.mx/work/enciclopedia/EMM32zacatecas/municipios/32046a.html" TargetMode="External"/><Relationship Id="rId178" Type="http://schemas.openxmlformats.org/officeDocument/2006/relationships/hyperlink" Target="https://es.wikipedia.org/wiki/Municipio_de_Rosales" TargetMode="External"/><Relationship Id="rId301" Type="http://schemas.openxmlformats.org/officeDocument/2006/relationships/hyperlink" Target="https://mexico.pueblosamerica.com/guerrero/tecpan-de-galeana/" TargetMode="External"/><Relationship Id="rId82" Type="http://schemas.openxmlformats.org/officeDocument/2006/relationships/hyperlink" Target="http://inafed.gob.mx/work/enciclopedia/EMM07chiapas/municipios/07070a.html" TargetMode="External"/><Relationship Id="rId385" Type="http://schemas.openxmlformats.org/officeDocument/2006/relationships/hyperlink" Target="http://intranet.e-hidalgo.gob.mx/enciclomuni/municipios/13067a.htm" TargetMode="External"/><Relationship Id="rId592" Type="http://schemas.openxmlformats.org/officeDocument/2006/relationships/hyperlink" Target="http://www.inafed.gob.mx/work/enciclopedia/EMM21puebla/municipios/21190a.html" TargetMode="External"/><Relationship Id="rId606" Type="http://schemas.openxmlformats.org/officeDocument/2006/relationships/hyperlink" Target="http://www.inafed.gob.mx/work/enciclopedia/EMM21puebla/municipios/21204a.html" TargetMode="External"/><Relationship Id="rId245" Type="http://schemas.openxmlformats.org/officeDocument/2006/relationships/hyperlink" Target="https://mexico.pueblosamerica.com/guerrero/arcelia/" TargetMode="External"/><Relationship Id="rId452" Type="http://schemas.openxmlformats.org/officeDocument/2006/relationships/hyperlink" Target="http://www.inafed.gob.mx/work/enciclopedia/EMM21puebla/municipios/21050a.html" TargetMode="External"/><Relationship Id="rId105" Type="http://schemas.openxmlformats.org/officeDocument/2006/relationships/hyperlink" Target="http://inafed.gob.mx/work/enciclopedia/EMM07chiapas/municipios/07090a.html" TargetMode="External"/><Relationship Id="rId312" Type="http://schemas.openxmlformats.org/officeDocument/2006/relationships/hyperlink" Target="https://mexico.pueblosamerica.com/guerrero/tlapehuala/" TargetMode="External"/><Relationship Id="rId757" Type="http://schemas.openxmlformats.org/officeDocument/2006/relationships/hyperlink" Target="http://inafed.gob.mx/work/enciclopedia/EMM32zacatecas/municipios/32032a.html" TargetMode="External"/><Relationship Id="rId93" Type="http://schemas.openxmlformats.org/officeDocument/2006/relationships/hyperlink" Target="http://inafed.gob.mx/work/enciclopedia/EMM07chiapas/municipios/07110a.html" TargetMode="External"/><Relationship Id="rId189" Type="http://schemas.openxmlformats.org/officeDocument/2006/relationships/hyperlink" Target="https://es.wikipedia.org/wiki/Municipio_de_Uruachi" TargetMode="External"/><Relationship Id="rId396" Type="http://schemas.openxmlformats.org/officeDocument/2006/relationships/hyperlink" Target="http://intranet.e-hidalgo.gob.mx/enciclomuni/municipios/13078a.htm" TargetMode="External"/><Relationship Id="rId617" Type="http://schemas.openxmlformats.org/officeDocument/2006/relationships/hyperlink" Target="http://www.inafed.gob.mx/work/enciclopedia/EMM21puebla/municipios/21215a.html" TargetMode="External"/><Relationship Id="rId256" Type="http://schemas.openxmlformats.org/officeDocument/2006/relationships/hyperlink" Target="https://mexico.pueblosamerica.com/guerrero/coahuayutla-de-jose-maria-izazaga/" TargetMode="External"/><Relationship Id="rId463" Type="http://schemas.openxmlformats.org/officeDocument/2006/relationships/hyperlink" Target="http://www.inafed.gob.mx/work/enciclopedia/EMM21puebla/municipios/21061a.html" TargetMode="External"/><Relationship Id="rId670" Type="http://schemas.openxmlformats.org/officeDocument/2006/relationships/hyperlink" Target="http://www.yucatan.gob.mx/estado/municipios.php" TargetMode="External"/><Relationship Id="rId116" Type="http://schemas.openxmlformats.org/officeDocument/2006/relationships/hyperlink" Target="http://inafed.gob.mx/work/enciclopedia/EMM07chiapas/municipios/07102a.html" TargetMode="External"/><Relationship Id="rId323" Type="http://schemas.openxmlformats.org/officeDocument/2006/relationships/hyperlink" Target="http://intranet.e-hidalgo.gob.mx/enciclomuni/municipios/13005a.htm" TargetMode="External"/><Relationship Id="rId530" Type="http://schemas.openxmlformats.org/officeDocument/2006/relationships/hyperlink" Target="http://www.inafed.gob.mx/work/enciclopedia/EMM21puebla/municipios/21128a.html" TargetMode="External"/><Relationship Id="rId768" Type="http://schemas.openxmlformats.org/officeDocument/2006/relationships/hyperlink" Target="http://inafed.gob.mx/work/enciclopedia/EMM32zacatecas/municipios/32017a.html" TargetMode="External"/><Relationship Id="rId20" Type="http://schemas.openxmlformats.org/officeDocument/2006/relationships/hyperlink" Target="http://inafed.gob.mx/work/enciclopedia/EMM07chiapas/municipios/07114a.html" TargetMode="External"/><Relationship Id="rId628" Type="http://schemas.openxmlformats.org/officeDocument/2006/relationships/hyperlink" Target="http://www.yucatan.gob.mx/estado/municipios.php" TargetMode="External"/><Relationship Id="rId267" Type="http://schemas.openxmlformats.org/officeDocument/2006/relationships/hyperlink" Target="https://mexico.pueblosamerica.com/guerrero/cuetzala-del-progreso/" TargetMode="External"/><Relationship Id="rId474" Type="http://schemas.openxmlformats.org/officeDocument/2006/relationships/hyperlink" Target="http://www.inafed.gob.mx/work/enciclopedia/EMM21puebla/municipios/21072a.html" TargetMode="External"/><Relationship Id="rId127" Type="http://schemas.openxmlformats.org/officeDocument/2006/relationships/hyperlink" Target="https://es.wikipedia.org/wiki/Municipio_de_Aldama_(Chihuahua)" TargetMode="External"/><Relationship Id="rId681" Type="http://schemas.openxmlformats.org/officeDocument/2006/relationships/hyperlink" Target="http://www.yucatan.gob.mx/estado/municipios.php" TargetMode="External"/><Relationship Id="rId779" Type="http://schemas.openxmlformats.org/officeDocument/2006/relationships/hyperlink" Target="http://inafed.gob.mx/work/enciclopedia/EMM32zacatecas/municipios/32055a.html" TargetMode="External"/><Relationship Id="rId31" Type="http://schemas.openxmlformats.org/officeDocument/2006/relationships/hyperlink" Target="http://inafed.gob.mx/work/enciclopedia/EMM07chiapas/municipios/07027a.html" TargetMode="External"/><Relationship Id="rId334" Type="http://schemas.openxmlformats.org/officeDocument/2006/relationships/hyperlink" Target="http://intranet.e-hidalgo.gob.mx/enciclomuni/municipios/13016a.htm" TargetMode="External"/><Relationship Id="rId541" Type="http://schemas.openxmlformats.org/officeDocument/2006/relationships/hyperlink" Target="http://www.inafed.gob.mx/work/enciclopedia/EMM21puebla/municipios/21139a.html" TargetMode="External"/><Relationship Id="rId639" Type="http://schemas.openxmlformats.org/officeDocument/2006/relationships/hyperlink" Target="http://www.yucatan.gob.mx/estado/municipios.php" TargetMode="External"/><Relationship Id="rId180" Type="http://schemas.openxmlformats.org/officeDocument/2006/relationships/hyperlink" Target="https://es.wikipedia.org/wiki/Municipio_de_San_Francisco_de_Borja" TargetMode="External"/><Relationship Id="rId278" Type="http://schemas.openxmlformats.org/officeDocument/2006/relationships/hyperlink" Target="https://mexico.pueblosamerica.com/guerrero/ixcateopan-de-cuauhtemoc/" TargetMode="External"/><Relationship Id="rId401" Type="http://schemas.openxmlformats.org/officeDocument/2006/relationships/hyperlink" Target="http://intranet.e-hidalgo.gob.mx/enciclomuni/municipios/13083a.htm" TargetMode="External"/><Relationship Id="rId485" Type="http://schemas.openxmlformats.org/officeDocument/2006/relationships/hyperlink" Target="http://www.inafed.gob.mx/work/enciclopedia/EMM21puebla/municipios/21083a.html" TargetMode="External"/><Relationship Id="rId692" Type="http://schemas.openxmlformats.org/officeDocument/2006/relationships/hyperlink" Target="http://www.yucatan.gob.mx/estado/municipios.php" TargetMode="External"/><Relationship Id="rId706" Type="http://schemas.openxmlformats.org/officeDocument/2006/relationships/hyperlink" Target="http://www.yucatan.gob.mx/estado/municipios.php" TargetMode="External"/><Relationship Id="rId42" Type="http://schemas.openxmlformats.org/officeDocument/2006/relationships/hyperlink" Target="http://inafed.gob.mx/work/enciclopedia/EMM07chiapas/municipios/07033a.html" TargetMode="External"/><Relationship Id="rId138" Type="http://schemas.openxmlformats.org/officeDocument/2006/relationships/hyperlink" Target="https://es.wikipedia.org/wiki/Municipio_de_Casas_Grandes" TargetMode="External"/><Relationship Id="rId345" Type="http://schemas.openxmlformats.org/officeDocument/2006/relationships/hyperlink" Target="http://intranet.e-hidalgo.gob.mx/enciclomuni/municipios/13027a.htm" TargetMode="External"/><Relationship Id="rId552" Type="http://schemas.openxmlformats.org/officeDocument/2006/relationships/hyperlink" Target="http://www.inafed.gob.mx/work/enciclopedia/EMM21puebla/municipios/21150a.html" TargetMode="External"/><Relationship Id="rId191" Type="http://schemas.openxmlformats.org/officeDocument/2006/relationships/hyperlink" Target="http://www.municipios.mx/coahuila/acuna/" TargetMode="External"/><Relationship Id="rId205" Type="http://schemas.openxmlformats.org/officeDocument/2006/relationships/hyperlink" Target="http://www.municipios.mx/coahuila/lamadrid/" TargetMode="External"/><Relationship Id="rId412" Type="http://schemas.openxmlformats.org/officeDocument/2006/relationships/hyperlink" Target="http://www.inafed.gob.mx/work/enciclopedia/EMM21puebla/municipios/21010a.html" TargetMode="External"/><Relationship Id="rId289" Type="http://schemas.openxmlformats.org/officeDocument/2006/relationships/hyperlink" Target="https://mexico.pueblosamerica.com/guerrero/mochitlan/" TargetMode="External"/><Relationship Id="rId496" Type="http://schemas.openxmlformats.org/officeDocument/2006/relationships/hyperlink" Target="http://www.inafed.gob.mx/work/enciclopedia/EMM21puebla/municipios/21094a.html" TargetMode="External"/><Relationship Id="rId717" Type="http://schemas.openxmlformats.org/officeDocument/2006/relationships/hyperlink" Target="http://www.yucatan.gob.mx/estado/municipios.php" TargetMode="External"/><Relationship Id="rId11" Type="http://schemas.openxmlformats.org/officeDocument/2006/relationships/hyperlink" Target="http://inafed.gob.mx/work/enciclopedia/EMM07chiapas/municipios/07113a.html" TargetMode="External"/><Relationship Id="rId53" Type="http://schemas.openxmlformats.org/officeDocument/2006/relationships/hyperlink" Target="http://inafed.gob.mx/work/enciclopedia/EMM07chiapas/municipios/07044a.html" TargetMode="External"/><Relationship Id="rId149" Type="http://schemas.openxmlformats.org/officeDocument/2006/relationships/hyperlink" Target="https://es.wikipedia.org/wiki/Gran_Morelos" TargetMode="External"/><Relationship Id="rId314" Type="http://schemas.openxmlformats.org/officeDocument/2006/relationships/hyperlink" Target="https://mexico.pueblosamerica.com/guerrero/xochihuehuetlan/" TargetMode="External"/><Relationship Id="rId356" Type="http://schemas.openxmlformats.org/officeDocument/2006/relationships/hyperlink" Target="http://intranet.e-hidalgo.gob.mx/enciclomuni/municipios/13038a.htm" TargetMode="External"/><Relationship Id="rId398" Type="http://schemas.openxmlformats.org/officeDocument/2006/relationships/hyperlink" Target="http://intranet.e-hidalgo.gob.mx/enciclomuni/municipios/13080a.htm" TargetMode="External"/><Relationship Id="rId521" Type="http://schemas.openxmlformats.org/officeDocument/2006/relationships/hyperlink" Target="http://www.inafed.gob.mx/work/enciclopedia/EMM21puebla/municipios/21119a.html" TargetMode="External"/><Relationship Id="rId563" Type="http://schemas.openxmlformats.org/officeDocument/2006/relationships/hyperlink" Target="http://www.inafed.gob.mx/work/enciclopedia/EMM21puebla/municipios/21161a.html" TargetMode="External"/><Relationship Id="rId619" Type="http://schemas.openxmlformats.org/officeDocument/2006/relationships/hyperlink" Target="http://www.inafed.gob.mx/work/enciclopedia/EMM21puebla/municipios/21217a.html" TargetMode="External"/><Relationship Id="rId770" Type="http://schemas.openxmlformats.org/officeDocument/2006/relationships/hyperlink" Target="http://inafed.gob.mx/work/enciclopedia/EMM32zacatecas/municipios/32052a.html" TargetMode="External"/><Relationship Id="rId95" Type="http://schemas.openxmlformats.org/officeDocument/2006/relationships/hyperlink" Target="http://inafed.gob.mx/work/enciclopedia/EMM07chiapas/municipios/07080a.html" TargetMode="External"/><Relationship Id="rId160" Type="http://schemas.openxmlformats.org/officeDocument/2006/relationships/hyperlink" Target="https://es.wikipedia.org/wiki/Municipio_de_Ju%C3%A1rez_(Chihuahua)" TargetMode="External"/><Relationship Id="rId216" Type="http://schemas.openxmlformats.org/officeDocument/2006/relationships/hyperlink" Target="http://www.municipios.mx/coahuila/ramos-arizpe/" TargetMode="External"/><Relationship Id="rId423" Type="http://schemas.openxmlformats.org/officeDocument/2006/relationships/hyperlink" Target="http://www.inafed.gob.mx/work/enciclopedia/EMM21puebla/municipios/21021a.html" TargetMode="External"/><Relationship Id="rId258" Type="http://schemas.openxmlformats.org/officeDocument/2006/relationships/hyperlink" Target="https://mexico.pueblosamerica.com/guerrero/cocula/" TargetMode="External"/><Relationship Id="rId465" Type="http://schemas.openxmlformats.org/officeDocument/2006/relationships/hyperlink" Target="http://www.inafed.gob.mx/work/enciclopedia/EMM21puebla/municipios/21063a.html" TargetMode="External"/><Relationship Id="rId630" Type="http://schemas.openxmlformats.org/officeDocument/2006/relationships/hyperlink" Target="http://www.yucatan.gob.mx/estado/municipios.php" TargetMode="External"/><Relationship Id="rId672" Type="http://schemas.openxmlformats.org/officeDocument/2006/relationships/hyperlink" Target="http://www.yucatan.gob.mx/estado/municipios.php" TargetMode="External"/><Relationship Id="rId728" Type="http://schemas.openxmlformats.org/officeDocument/2006/relationships/hyperlink" Target="http://inafed.gob.mx/work/enciclopedia/EMM32zacatecas/municipios/32040a.html" TargetMode="External"/><Relationship Id="rId22" Type="http://schemas.openxmlformats.org/officeDocument/2006/relationships/hyperlink" Target="http://inafed.gob.mx/work/enciclopedia/EMM07chiapas/municipios/07013a.html" TargetMode="External"/><Relationship Id="rId64" Type="http://schemas.openxmlformats.org/officeDocument/2006/relationships/hyperlink" Target="http://inafed.gob.mx/work/enciclopedia/EMM07chiapas/municipios/07053a.html" TargetMode="External"/><Relationship Id="rId118" Type="http://schemas.openxmlformats.org/officeDocument/2006/relationships/hyperlink" Target="http://inafed.gob.mx/work/enciclopedia/EMM07chiapas/municipios/07104a.html" TargetMode="External"/><Relationship Id="rId325" Type="http://schemas.openxmlformats.org/officeDocument/2006/relationships/hyperlink" Target="http://intranet.e-hidalgo.gob.mx/enciclomuni/municipios/13007a.htm" TargetMode="External"/><Relationship Id="rId367" Type="http://schemas.openxmlformats.org/officeDocument/2006/relationships/hyperlink" Target="http://intranet.e-hidalgo.gob.mx/enciclomuni/municipios/13049a.htm" TargetMode="External"/><Relationship Id="rId532" Type="http://schemas.openxmlformats.org/officeDocument/2006/relationships/hyperlink" Target="http://www.inafed.gob.mx/work/enciclopedia/EMM21puebla/municipios/21130a.html" TargetMode="External"/><Relationship Id="rId574" Type="http://schemas.openxmlformats.org/officeDocument/2006/relationships/hyperlink" Target="http://www.inafed.gob.mx/work/enciclopedia/EMM21puebla/municipios/21172a.html" TargetMode="External"/><Relationship Id="rId171" Type="http://schemas.openxmlformats.org/officeDocument/2006/relationships/hyperlink" Target="https://es.wikipedia.org/wiki/Municipio_de_Namiquipa" TargetMode="External"/><Relationship Id="rId227" Type="http://schemas.openxmlformats.org/officeDocument/2006/relationships/hyperlink" Target="http://www.municipios.mx/coahuila/zaragoza/" TargetMode="External"/><Relationship Id="rId781" Type="http://schemas.openxmlformats.org/officeDocument/2006/relationships/hyperlink" Target="http://inafed.gob.mx/work/enciclopedia/EMM32zacatecas/municipios/32039a.html" TargetMode="External"/><Relationship Id="rId269" Type="http://schemas.openxmlformats.org/officeDocument/2006/relationships/hyperlink" Target="https://mexico.pueblosamerica.com/guerrero/eduardo-neri/" TargetMode="External"/><Relationship Id="rId434" Type="http://schemas.openxmlformats.org/officeDocument/2006/relationships/hyperlink" Target="http://www.inafed.gob.mx/work/enciclopedia/EMM21puebla/municipios/21032a.html" TargetMode="External"/><Relationship Id="rId476" Type="http://schemas.openxmlformats.org/officeDocument/2006/relationships/hyperlink" Target="http://www.inafed.gob.mx/work/enciclopedia/EMM21puebla/municipios/21074a.html" TargetMode="External"/><Relationship Id="rId641" Type="http://schemas.openxmlformats.org/officeDocument/2006/relationships/hyperlink" Target="http://www.yucatan.gob.mx/estado/municipios.php" TargetMode="External"/><Relationship Id="rId683" Type="http://schemas.openxmlformats.org/officeDocument/2006/relationships/hyperlink" Target="http://www.yucatan.gob.mx/estado/municipios.php" TargetMode="External"/><Relationship Id="rId739" Type="http://schemas.openxmlformats.org/officeDocument/2006/relationships/hyperlink" Target="http://inafed.gob.mx/work/enciclopedia/EMM32zacatecas/municipios/32026a.html" TargetMode="External"/><Relationship Id="rId33" Type="http://schemas.openxmlformats.org/officeDocument/2006/relationships/hyperlink" Target="http://inafed.gob.mx/work/enciclopedia/EMM07chiapas/municipios/07029a.html" TargetMode="External"/><Relationship Id="rId129" Type="http://schemas.openxmlformats.org/officeDocument/2006/relationships/hyperlink" Target="https://es.wikipedia.org/wiki/Municipio_de_Aquiles_Serd%C3%A1n" TargetMode="External"/><Relationship Id="rId280" Type="http://schemas.openxmlformats.org/officeDocument/2006/relationships/hyperlink" Target="https://mexico.pueblosamerica.com/guerrero/jose-joaquin-de-herrera/" TargetMode="External"/><Relationship Id="rId336" Type="http://schemas.openxmlformats.org/officeDocument/2006/relationships/hyperlink" Target="http://intranet.e-hidalgo.gob.mx/enciclomuni/municipios/13018a.htm" TargetMode="External"/><Relationship Id="rId501" Type="http://schemas.openxmlformats.org/officeDocument/2006/relationships/hyperlink" Target="http://www.inafed.gob.mx/work/enciclopedia/EMM21puebla/municipios/21099a.html" TargetMode="External"/><Relationship Id="rId543" Type="http://schemas.openxmlformats.org/officeDocument/2006/relationships/hyperlink" Target="http://www.inafed.gob.mx/work/enciclopedia/EMM21puebla/municipios/21141a.html" TargetMode="External"/><Relationship Id="rId75" Type="http://schemas.openxmlformats.org/officeDocument/2006/relationships/hyperlink" Target="http://inafed.gob.mx/work/enciclopedia/EMM07chiapas/municipios/07063a.html" TargetMode="External"/><Relationship Id="rId140" Type="http://schemas.openxmlformats.org/officeDocument/2006/relationships/hyperlink" Target="https://es.wikipedia.org/wiki/Municipio_de_La_Cruz" TargetMode="External"/><Relationship Id="rId182" Type="http://schemas.openxmlformats.org/officeDocument/2006/relationships/hyperlink" Target="https://es.wikipedia.org/wiki/Municipio_de_San_Francisco_del_Oro" TargetMode="External"/><Relationship Id="rId378" Type="http://schemas.openxmlformats.org/officeDocument/2006/relationships/hyperlink" Target="http://intranet.e-hidalgo.gob.mx/enciclomuni/municipios/13060a.htm" TargetMode="External"/><Relationship Id="rId403" Type="http://schemas.openxmlformats.org/officeDocument/2006/relationships/hyperlink" Target="http://www.inafed.gob.mx/work/enciclopedia/EMM21puebla/municipios/21001a.html" TargetMode="External"/><Relationship Id="rId585" Type="http://schemas.openxmlformats.org/officeDocument/2006/relationships/hyperlink" Target="http://www.inafed.gob.mx/work/enciclopedia/EMM21puebla/municipios/21183a.html" TargetMode="External"/><Relationship Id="rId750" Type="http://schemas.openxmlformats.org/officeDocument/2006/relationships/hyperlink" Target="http://inafed.gob.mx/work/enciclopedia/EMM32zacatecas/municipios/32009a.html" TargetMode="External"/><Relationship Id="rId6" Type="http://schemas.openxmlformats.org/officeDocument/2006/relationships/hyperlink" Target="https://es.wikipedia.org/wiki/Municipio_de_Seybaplaya" TargetMode="External"/><Relationship Id="rId238" Type="http://schemas.openxmlformats.org/officeDocument/2006/relationships/hyperlink" Target="https://mexico.pueblosamerica.com/guerrero/acapulco-de-juarez/" TargetMode="External"/><Relationship Id="rId445" Type="http://schemas.openxmlformats.org/officeDocument/2006/relationships/hyperlink" Target="http://www.inafed.gob.mx/work/enciclopedia/EMM21puebla/municipios/21043a.html" TargetMode="External"/><Relationship Id="rId487" Type="http://schemas.openxmlformats.org/officeDocument/2006/relationships/hyperlink" Target="http://www.inafed.gob.mx/work/enciclopedia/EMM21puebla/municipios/21085a.html" TargetMode="External"/><Relationship Id="rId610" Type="http://schemas.openxmlformats.org/officeDocument/2006/relationships/hyperlink" Target="http://www.inafed.gob.mx/work/enciclopedia/EMM21puebla/municipios/21208a.html" TargetMode="External"/><Relationship Id="rId652" Type="http://schemas.openxmlformats.org/officeDocument/2006/relationships/hyperlink" Target="http://www.yucatan.gob.mx/estado/municipios.php" TargetMode="External"/><Relationship Id="rId694" Type="http://schemas.openxmlformats.org/officeDocument/2006/relationships/hyperlink" Target="http://www.yucatan.gob.mx/estado/municipios.php" TargetMode="External"/><Relationship Id="rId708" Type="http://schemas.openxmlformats.org/officeDocument/2006/relationships/hyperlink" Target="http://www.yucatan.gob.mx/estado/municipios.php" TargetMode="External"/><Relationship Id="rId291" Type="http://schemas.openxmlformats.org/officeDocument/2006/relationships/hyperlink" Target="https://mexico.pueblosamerica.com/guerrero/ometepec/" TargetMode="External"/><Relationship Id="rId305" Type="http://schemas.openxmlformats.org/officeDocument/2006/relationships/hyperlink" Target="https://mexico.pueblosamerica.com/guerrero/tetipac/" TargetMode="External"/><Relationship Id="rId347" Type="http://schemas.openxmlformats.org/officeDocument/2006/relationships/hyperlink" Target="http://intranet.e-hidalgo.gob.mx/enciclomuni/municipios/13029a.htm" TargetMode="External"/><Relationship Id="rId512" Type="http://schemas.openxmlformats.org/officeDocument/2006/relationships/hyperlink" Target="http://www.inafed.gob.mx/work/enciclopedia/EMM21puebla/municipios/21110a.html" TargetMode="External"/><Relationship Id="rId44" Type="http://schemas.openxmlformats.org/officeDocument/2006/relationships/hyperlink" Target="http://inafed.gob.mx/work/enciclopedia/EMM07chiapas/municipios/07035a.html" TargetMode="External"/><Relationship Id="rId86" Type="http://schemas.openxmlformats.org/officeDocument/2006/relationships/hyperlink" Target="http://inafed.gob.mx/work/enciclopedia/EMM07chiapas/municipios/07075a.html" TargetMode="External"/><Relationship Id="rId151" Type="http://schemas.openxmlformats.org/officeDocument/2006/relationships/hyperlink" Target="https://es.wikipedia.org/wiki/Municipio_de_Guadalupe_(Chihuahua)" TargetMode="External"/><Relationship Id="rId389" Type="http://schemas.openxmlformats.org/officeDocument/2006/relationships/hyperlink" Target="http://intranet.e-hidalgo.gob.mx/enciclomuni/municipios/13071a.htm" TargetMode="External"/><Relationship Id="rId554" Type="http://schemas.openxmlformats.org/officeDocument/2006/relationships/hyperlink" Target="http://www.inafed.gob.mx/work/enciclopedia/EMM21puebla/municipios/21152a.html" TargetMode="External"/><Relationship Id="rId596" Type="http://schemas.openxmlformats.org/officeDocument/2006/relationships/hyperlink" Target="http://www.inafed.gob.mx/work/enciclopedia/EMM21puebla/municipios/21194a.html" TargetMode="External"/><Relationship Id="rId761" Type="http://schemas.openxmlformats.org/officeDocument/2006/relationships/hyperlink" Target="http://inafed.gob.mx/work/enciclopedia/EMM32zacatecas/municipios/32049a.html" TargetMode="External"/><Relationship Id="rId193" Type="http://schemas.openxmlformats.org/officeDocument/2006/relationships/hyperlink" Target="http://www.municipios.mx/coahuila/arteaga/" TargetMode="External"/><Relationship Id="rId207" Type="http://schemas.openxmlformats.org/officeDocument/2006/relationships/hyperlink" Target="http://www.municipios.mx/coahuila/monclova/" TargetMode="External"/><Relationship Id="rId249" Type="http://schemas.openxmlformats.org/officeDocument/2006/relationships/hyperlink" Target="https://mexico.pueblosamerica.com/guerrero/atoyac-de-alvarez/" TargetMode="External"/><Relationship Id="rId414" Type="http://schemas.openxmlformats.org/officeDocument/2006/relationships/hyperlink" Target="http://www.inafed.gob.mx/work/enciclopedia/EMM21puebla/municipios/21012a.html" TargetMode="External"/><Relationship Id="rId456" Type="http://schemas.openxmlformats.org/officeDocument/2006/relationships/hyperlink" Target="http://www.inafed.gob.mx/work/enciclopedia/EMM21puebla/municipios/21054a.html" TargetMode="External"/><Relationship Id="rId498" Type="http://schemas.openxmlformats.org/officeDocument/2006/relationships/hyperlink" Target="http://www.inafed.gob.mx/work/enciclopedia/EMM21puebla/municipios/21096a.html" TargetMode="External"/><Relationship Id="rId621" Type="http://schemas.openxmlformats.org/officeDocument/2006/relationships/hyperlink" Target="http://www.yucatan.gob.mx/estado/municipios.php" TargetMode="External"/><Relationship Id="rId663" Type="http://schemas.openxmlformats.org/officeDocument/2006/relationships/hyperlink" Target="http://www.yucatan.gob.mx/estado/municipios.php" TargetMode="External"/><Relationship Id="rId13" Type="http://schemas.openxmlformats.org/officeDocument/2006/relationships/hyperlink" Target="http://inafed.gob.mx/work/enciclopedia/EMM07chiapas/municipios/07005a.html" TargetMode="External"/><Relationship Id="rId109" Type="http://schemas.openxmlformats.org/officeDocument/2006/relationships/hyperlink" Target="http://inafed.gob.mx/work/enciclopedia/EMM07chiapas/municipios/07094a.html" TargetMode="External"/><Relationship Id="rId260" Type="http://schemas.openxmlformats.org/officeDocument/2006/relationships/hyperlink" Target="https://mexico.pueblosamerica.com/guerrero/copalillo/" TargetMode="External"/><Relationship Id="rId316" Type="http://schemas.openxmlformats.org/officeDocument/2006/relationships/hyperlink" Target="https://mexico.pueblosamerica.com/guerrero/zapotitlan-tablas/" TargetMode="External"/><Relationship Id="rId523" Type="http://schemas.openxmlformats.org/officeDocument/2006/relationships/hyperlink" Target="http://www.inafed.gob.mx/work/enciclopedia/EMM21puebla/municipios/21121a.html" TargetMode="External"/><Relationship Id="rId719" Type="http://schemas.openxmlformats.org/officeDocument/2006/relationships/hyperlink" Target="http://www.yucatan.gob.mx/estado/municipios.php" TargetMode="External"/><Relationship Id="rId55" Type="http://schemas.openxmlformats.org/officeDocument/2006/relationships/hyperlink" Target="http://inafed.gob.mx/work/enciclopedia/EMM07chiapas/municipios/07046a.html" TargetMode="External"/><Relationship Id="rId97" Type="http://schemas.openxmlformats.org/officeDocument/2006/relationships/hyperlink" Target="http://inafed.gob.mx/work/enciclopedia/EMM07chiapas/municipios/07082a.html" TargetMode="External"/><Relationship Id="rId120" Type="http://schemas.openxmlformats.org/officeDocument/2006/relationships/hyperlink" Target="http://inafed.gob.mx/work/enciclopedia/EMM07chiapas/municipios/07106a.html" TargetMode="External"/><Relationship Id="rId358" Type="http://schemas.openxmlformats.org/officeDocument/2006/relationships/hyperlink" Target="http://intranet.e-hidalgo.gob.mx/enciclomuni/municipios/13040a.htm" TargetMode="External"/><Relationship Id="rId565" Type="http://schemas.openxmlformats.org/officeDocument/2006/relationships/hyperlink" Target="http://www.inafed.gob.mx/work/enciclopedia/EMM21puebla/municipios/21163a.html" TargetMode="External"/><Relationship Id="rId730" Type="http://schemas.openxmlformats.org/officeDocument/2006/relationships/hyperlink" Target="http://inafed.gob.mx/work/enciclopedia/EMM32zacatecas/municipios/32023a.html" TargetMode="External"/><Relationship Id="rId772" Type="http://schemas.openxmlformats.org/officeDocument/2006/relationships/hyperlink" Target="http://inafed.gob.mx/work/enciclopedia/EMM32zacatecas/municipios/32037a.html" TargetMode="External"/><Relationship Id="rId162" Type="http://schemas.openxmlformats.org/officeDocument/2006/relationships/hyperlink" Target="https://es.wikipedia.org/wiki/Municipio_de_L%C3%B3pez" TargetMode="External"/><Relationship Id="rId218" Type="http://schemas.openxmlformats.org/officeDocument/2006/relationships/hyperlink" Target="http://www.municipios.mx/coahuila/sacramento/" TargetMode="External"/><Relationship Id="rId425" Type="http://schemas.openxmlformats.org/officeDocument/2006/relationships/hyperlink" Target="http://www.inafed.gob.mx/work/enciclopedia/EMM21puebla/municipios/21023a.html" TargetMode="External"/><Relationship Id="rId467" Type="http://schemas.openxmlformats.org/officeDocument/2006/relationships/hyperlink" Target="http://www.inafed.gob.mx/work/enciclopedia/EMM21puebla/municipios/21065a.html" TargetMode="External"/><Relationship Id="rId632" Type="http://schemas.openxmlformats.org/officeDocument/2006/relationships/hyperlink" Target="http://www.yucatan.gob.mx/estado/municipios.php" TargetMode="External"/><Relationship Id="rId271" Type="http://schemas.openxmlformats.org/officeDocument/2006/relationships/hyperlink" Target="https://mexico.pueblosamerica.com/guerrero/general-canuto-a-neri/" TargetMode="External"/><Relationship Id="rId674" Type="http://schemas.openxmlformats.org/officeDocument/2006/relationships/hyperlink" Target="http://www.yucatan.gob.mx/estado/municipios.php" TargetMode="External"/><Relationship Id="rId24" Type="http://schemas.openxmlformats.org/officeDocument/2006/relationships/hyperlink" Target="http://inafed.gob.mx/work/enciclopedia/EMM07chiapas/municipios/07015a.html" TargetMode="External"/><Relationship Id="rId66" Type="http://schemas.openxmlformats.org/officeDocument/2006/relationships/hyperlink" Target="http://inafed.gob.mx/work/enciclopedia/EMM07chiapas/municipios/07055a.html" TargetMode="External"/><Relationship Id="rId131" Type="http://schemas.openxmlformats.org/officeDocument/2006/relationships/hyperlink" Target="https://es.wikipedia.org/wiki/Municipio_de_Bach%C3%ADniva" TargetMode="External"/><Relationship Id="rId327" Type="http://schemas.openxmlformats.org/officeDocument/2006/relationships/hyperlink" Target="http://intranet.e-hidalgo.gob.mx/enciclomuni/municipios/13009a.htm" TargetMode="External"/><Relationship Id="rId369" Type="http://schemas.openxmlformats.org/officeDocument/2006/relationships/hyperlink" Target="http://intranet.e-hidalgo.gob.mx/enciclomuni/municipios/13051a.htm" TargetMode="External"/><Relationship Id="rId534" Type="http://schemas.openxmlformats.org/officeDocument/2006/relationships/hyperlink" Target="http://www.inafed.gob.mx/work/enciclopedia/EMM21puebla/municipios/21132a.html" TargetMode="External"/><Relationship Id="rId576" Type="http://schemas.openxmlformats.org/officeDocument/2006/relationships/hyperlink" Target="http://www.inafed.gob.mx/work/enciclopedia/EMM21puebla/municipios/21174a.html" TargetMode="External"/><Relationship Id="rId741" Type="http://schemas.openxmlformats.org/officeDocument/2006/relationships/hyperlink" Target="http://inafed.gob.mx/work/enciclopedia/EMM32zacatecas/municipios/32006a.html" TargetMode="External"/><Relationship Id="rId783" Type="http://schemas.openxmlformats.org/officeDocument/2006/relationships/hyperlink" Target="http://inafed.gob.mx/work/enciclopedia/EMM32zacatecas/municipios/32058a.html" TargetMode="External"/><Relationship Id="rId173" Type="http://schemas.openxmlformats.org/officeDocument/2006/relationships/hyperlink" Target="https://es.wikipedia.org/wiki/Municipio_de_Nuevo_Casas_Grandes" TargetMode="External"/><Relationship Id="rId229" Type="http://schemas.openxmlformats.org/officeDocument/2006/relationships/hyperlink" Target="http://www.municipios.mx/colima/colima/" TargetMode="External"/><Relationship Id="rId380" Type="http://schemas.openxmlformats.org/officeDocument/2006/relationships/hyperlink" Target="http://intranet.e-hidalgo.gob.mx/enciclomuni/municipios/13062a.htm" TargetMode="External"/><Relationship Id="rId436" Type="http://schemas.openxmlformats.org/officeDocument/2006/relationships/hyperlink" Target="http://www.inafed.gob.mx/work/enciclopedia/EMM21puebla/municipios/21034a.html" TargetMode="External"/><Relationship Id="rId601" Type="http://schemas.openxmlformats.org/officeDocument/2006/relationships/hyperlink" Target="http://www.inafed.gob.mx/work/enciclopedia/EMM21puebla/municipios/21199a.html" TargetMode="External"/><Relationship Id="rId643" Type="http://schemas.openxmlformats.org/officeDocument/2006/relationships/hyperlink" Target="http://www.yucatan.gob.mx/estado/municipios.php" TargetMode="External"/><Relationship Id="rId240" Type="http://schemas.openxmlformats.org/officeDocument/2006/relationships/hyperlink" Target="https://mexico.pueblosamerica.com/guerrero/ahuacuotzingo/" TargetMode="External"/><Relationship Id="rId478" Type="http://schemas.openxmlformats.org/officeDocument/2006/relationships/hyperlink" Target="http://www.inafed.gob.mx/work/enciclopedia/EMM21puebla/municipios/21076a.html" TargetMode="External"/><Relationship Id="rId685" Type="http://schemas.openxmlformats.org/officeDocument/2006/relationships/hyperlink" Target="http://www.yucatan.gob.mx/estado/municipios.php" TargetMode="External"/><Relationship Id="rId35" Type="http://schemas.openxmlformats.org/officeDocument/2006/relationships/hyperlink" Target="http://inafed.gob.mx/work/enciclopedia/EMM07chiapas/municipios/07031a.html" TargetMode="External"/><Relationship Id="rId77" Type="http://schemas.openxmlformats.org/officeDocument/2006/relationships/hyperlink" Target="http://inafed.gob.mx/work/enciclopedia/EMM07chiapas/municipios/07065a.html" TargetMode="External"/><Relationship Id="rId100" Type="http://schemas.openxmlformats.org/officeDocument/2006/relationships/hyperlink" Target="http://inafed.gob.mx/work/enciclopedia/EMM07chiapas/municipios/07085a.html" TargetMode="External"/><Relationship Id="rId282" Type="http://schemas.openxmlformats.org/officeDocument/2006/relationships/hyperlink" Target="https://mexico.pueblosamerica.com/guerrero/juchitan/" TargetMode="External"/><Relationship Id="rId338" Type="http://schemas.openxmlformats.org/officeDocument/2006/relationships/hyperlink" Target="http://intranet.e-hidalgo.gob.mx/enciclomuni/municipios/13020a.htm" TargetMode="External"/><Relationship Id="rId503" Type="http://schemas.openxmlformats.org/officeDocument/2006/relationships/hyperlink" Target="http://www.inafed.gob.mx/work/enciclopedia/EMM21puebla/municipios/21101a.html" TargetMode="External"/><Relationship Id="rId545" Type="http://schemas.openxmlformats.org/officeDocument/2006/relationships/hyperlink" Target="http://www.inafed.gob.mx/work/enciclopedia/EMM21puebla/municipios/21143a.html" TargetMode="External"/><Relationship Id="rId587" Type="http://schemas.openxmlformats.org/officeDocument/2006/relationships/hyperlink" Target="http://www.inafed.gob.mx/work/enciclopedia/EMM21puebla/municipios/21185a.html" TargetMode="External"/><Relationship Id="rId710" Type="http://schemas.openxmlformats.org/officeDocument/2006/relationships/hyperlink" Target="http://www.yucatan.gob.mx/estado/municipios.php" TargetMode="External"/><Relationship Id="rId752" Type="http://schemas.openxmlformats.org/officeDocument/2006/relationships/hyperlink" Target="http://inafed.gob.mx/work/enciclopedia/EMM32zacatecas/municipios/32048a.html" TargetMode="External"/><Relationship Id="rId8" Type="http://schemas.openxmlformats.org/officeDocument/2006/relationships/hyperlink" Target="http://inafed.gob.mx/work/enciclopedia/EMM07chiapas/municipios/07001a.html" TargetMode="External"/><Relationship Id="rId142" Type="http://schemas.openxmlformats.org/officeDocument/2006/relationships/hyperlink" Target="https://es.wikipedia.org/wiki/Municipio_de_Chihuahua" TargetMode="External"/><Relationship Id="rId184" Type="http://schemas.openxmlformats.org/officeDocument/2006/relationships/hyperlink" Target="https://es.wikipedia.org/wiki/Municipio_de_Satev%C3%B3" TargetMode="External"/><Relationship Id="rId391" Type="http://schemas.openxmlformats.org/officeDocument/2006/relationships/hyperlink" Target="http://intranet.e-hidalgo.gob.mx/enciclomuni/municipios/13073a.htm" TargetMode="External"/><Relationship Id="rId405" Type="http://schemas.openxmlformats.org/officeDocument/2006/relationships/hyperlink" Target="http://www.inafed.gob.mx/work/enciclopedia/EMM21puebla/municipios/21003a.html" TargetMode="External"/><Relationship Id="rId447" Type="http://schemas.openxmlformats.org/officeDocument/2006/relationships/hyperlink" Target="http://www.inafed.gob.mx/work/enciclopedia/EMM21puebla/municipios/21045a.html" TargetMode="External"/><Relationship Id="rId612" Type="http://schemas.openxmlformats.org/officeDocument/2006/relationships/hyperlink" Target="http://www.inafed.gob.mx/work/enciclopedia/EMM21puebla/municipios/21210a.html" TargetMode="External"/><Relationship Id="rId251" Type="http://schemas.openxmlformats.org/officeDocument/2006/relationships/hyperlink" Target="https://mexico.pueblosamerica.com/guerrero/azoyu/" TargetMode="External"/><Relationship Id="rId489" Type="http://schemas.openxmlformats.org/officeDocument/2006/relationships/hyperlink" Target="http://www.inafed.gob.mx/work/enciclopedia/EMM21puebla/municipios/21087a.html" TargetMode="External"/><Relationship Id="rId654" Type="http://schemas.openxmlformats.org/officeDocument/2006/relationships/hyperlink" Target="http://www.yucatan.gob.mx/estado/municipios.php" TargetMode="External"/><Relationship Id="rId696" Type="http://schemas.openxmlformats.org/officeDocument/2006/relationships/hyperlink" Target="http://www.yucatan.gob.mx/estado/municipios.php" TargetMode="External"/><Relationship Id="rId46" Type="http://schemas.openxmlformats.org/officeDocument/2006/relationships/hyperlink" Target="http://inafed.gob.mx/work/enciclopedia/EMM07chiapas/municipios/07037a.html" TargetMode="External"/><Relationship Id="rId293" Type="http://schemas.openxmlformats.org/officeDocument/2006/relationships/hyperlink" Target="https://mexico.pueblosamerica.com/guerrero/petatlan/" TargetMode="External"/><Relationship Id="rId307" Type="http://schemas.openxmlformats.org/officeDocument/2006/relationships/hyperlink" Target="https://mexico.pueblosamerica.com/guerrero/tlacoachistlahuaca/" TargetMode="External"/><Relationship Id="rId349" Type="http://schemas.openxmlformats.org/officeDocument/2006/relationships/hyperlink" Target="http://intranet.e-hidalgo.gob.mx/enciclomuni/municipios/13031a.htm" TargetMode="External"/><Relationship Id="rId514" Type="http://schemas.openxmlformats.org/officeDocument/2006/relationships/hyperlink" Target="http://www.inafed.gob.mx/work/enciclopedia/EMM21puebla/municipios/21112a.html" TargetMode="External"/><Relationship Id="rId556" Type="http://schemas.openxmlformats.org/officeDocument/2006/relationships/hyperlink" Target="http://www.inafed.gob.mx/work/enciclopedia/EMM21puebla/municipios/21154a.html" TargetMode="External"/><Relationship Id="rId721" Type="http://schemas.openxmlformats.org/officeDocument/2006/relationships/hyperlink" Target="http://www.yucatan.gob.mx/estado/municipios.php" TargetMode="External"/><Relationship Id="rId763" Type="http://schemas.openxmlformats.org/officeDocument/2006/relationships/hyperlink" Target="http://inafed.gob.mx/work/enciclopedia/EMM32zacatecas/municipios/32034a.html" TargetMode="External"/><Relationship Id="rId88" Type="http://schemas.openxmlformats.org/officeDocument/2006/relationships/hyperlink" Target="http://inafed.gob.mx/work/enciclopedia/EMM07chiapas/municipios/07077a.html" TargetMode="External"/><Relationship Id="rId111" Type="http://schemas.openxmlformats.org/officeDocument/2006/relationships/hyperlink" Target="http://inafed.gob.mx/work/enciclopedia/EMM07chiapas/municipios/07097a.html" TargetMode="External"/><Relationship Id="rId153" Type="http://schemas.openxmlformats.org/officeDocument/2006/relationships/hyperlink" Target="https://es.wikipedia.org/wiki/Municipio_de_Guazapares" TargetMode="External"/><Relationship Id="rId195" Type="http://schemas.openxmlformats.org/officeDocument/2006/relationships/hyperlink" Target="http://www.municipios.mx/coahuila/castanos/" TargetMode="External"/><Relationship Id="rId209" Type="http://schemas.openxmlformats.org/officeDocument/2006/relationships/hyperlink" Target="http://www.municipios.mx/coahuila/muzquiz/" TargetMode="External"/><Relationship Id="rId360" Type="http://schemas.openxmlformats.org/officeDocument/2006/relationships/hyperlink" Target="http://intranet.e-hidalgo.gob.mx/enciclomuni/municipios/13042a.htm" TargetMode="External"/><Relationship Id="rId416" Type="http://schemas.openxmlformats.org/officeDocument/2006/relationships/hyperlink" Target="http://www.inafed.gob.mx/work/enciclopedia/EMM21puebla/municipios/21014a.html" TargetMode="External"/><Relationship Id="rId598" Type="http://schemas.openxmlformats.org/officeDocument/2006/relationships/hyperlink" Target="http://www.inafed.gob.mx/work/enciclopedia/EMM21puebla/municipios/21196a.html" TargetMode="External"/><Relationship Id="rId220" Type="http://schemas.openxmlformats.org/officeDocument/2006/relationships/hyperlink" Target="http://www.municipios.mx/coahuila/san-buenaventura/" TargetMode="External"/><Relationship Id="rId458" Type="http://schemas.openxmlformats.org/officeDocument/2006/relationships/hyperlink" Target="http://www.inafed.gob.mx/work/enciclopedia/EMM21puebla/municipios/21056a.html" TargetMode="External"/><Relationship Id="rId623" Type="http://schemas.openxmlformats.org/officeDocument/2006/relationships/hyperlink" Target="http://www.yucatan.gob.mx/estado/municipios.php" TargetMode="External"/><Relationship Id="rId665" Type="http://schemas.openxmlformats.org/officeDocument/2006/relationships/hyperlink" Target="http://www.yucatan.gob.mx/estado/municipios.php" TargetMode="External"/><Relationship Id="rId15" Type="http://schemas.openxmlformats.org/officeDocument/2006/relationships/hyperlink" Target="http://inafed.gob.mx/work/enciclopedia/EMM07chiapas/municipios/07007a.html" TargetMode="External"/><Relationship Id="rId57" Type="http://schemas.openxmlformats.org/officeDocument/2006/relationships/hyperlink" Target="http://inafed.gob.mx/work/enciclopedia/EMM07chiapas/municipios/07048a.html" TargetMode="External"/><Relationship Id="rId262" Type="http://schemas.openxmlformats.org/officeDocument/2006/relationships/hyperlink" Target="https://mexico.pueblosamerica.com/guerrero/coyuca-de-benitez/" TargetMode="External"/><Relationship Id="rId318" Type="http://schemas.openxmlformats.org/officeDocument/2006/relationships/hyperlink" Target="https://mexico.pueblosamerica.com/guerrero/zitlala/" TargetMode="External"/><Relationship Id="rId525" Type="http://schemas.openxmlformats.org/officeDocument/2006/relationships/hyperlink" Target="http://www.inafed.gob.mx/work/enciclopedia/EMM21puebla/municipios/21123a.html" TargetMode="External"/><Relationship Id="rId567" Type="http://schemas.openxmlformats.org/officeDocument/2006/relationships/hyperlink" Target="http://www.inafed.gob.mx/work/enciclopedia/EMM21puebla/municipios/21165a.html" TargetMode="External"/><Relationship Id="rId732" Type="http://schemas.openxmlformats.org/officeDocument/2006/relationships/hyperlink" Target="http://inafed.gob.mx/work/enciclopedia/EMM32zacatecas/municipios/32003a.html" TargetMode="External"/><Relationship Id="rId99" Type="http://schemas.openxmlformats.org/officeDocument/2006/relationships/hyperlink" Target="http://inafed.gob.mx/work/enciclopedia/EMM07chiapas/municipios/07084a.html" TargetMode="External"/><Relationship Id="rId122" Type="http://schemas.openxmlformats.org/officeDocument/2006/relationships/hyperlink" Target="http://inafed.gob.mx/work/enciclopedia/EMM07chiapas/municipios/07107a.html" TargetMode="External"/><Relationship Id="rId164" Type="http://schemas.openxmlformats.org/officeDocument/2006/relationships/hyperlink" Target="https://es.wikipedia.org/wiki/Municipio_de_Maguarichi" TargetMode="External"/><Relationship Id="rId371" Type="http://schemas.openxmlformats.org/officeDocument/2006/relationships/hyperlink" Target="http://intranet.e-hidalgo.gob.mx/enciclomuni/municipios/13053a.htm" TargetMode="External"/><Relationship Id="rId774" Type="http://schemas.openxmlformats.org/officeDocument/2006/relationships/hyperlink" Target="http://inafed.gob.mx/work/enciclopedia/EMM32zacatecas/municipios/32019a.html" TargetMode="External"/><Relationship Id="rId427" Type="http://schemas.openxmlformats.org/officeDocument/2006/relationships/hyperlink" Target="http://www.inafed.gob.mx/work/enciclopedia/EMM21puebla/municipios/21025a.html" TargetMode="External"/><Relationship Id="rId469" Type="http://schemas.openxmlformats.org/officeDocument/2006/relationships/hyperlink" Target="http://www.inafed.gob.mx/work/enciclopedia/EMM21puebla/municipios/21067a.html" TargetMode="External"/><Relationship Id="rId634" Type="http://schemas.openxmlformats.org/officeDocument/2006/relationships/hyperlink" Target="http://www.yucatan.gob.mx/estado/municipios.php" TargetMode="External"/><Relationship Id="rId676" Type="http://schemas.openxmlformats.org/officeDocument/2006/relationships/hyperlink" Target="http://www.yucatan.gob.mx/estado/municipios.php" TargetMode="External"/><Relationship Id="rId26" Type="http://schemas.openxmlformats.org/officeDocument/2006/relationships/hyperlink" Target="http://inafed.gob.mx/work/enciclopedia/EMM07chiapas/municipios/07022a.html" TargetMode="External"/><Relationship Id="rId231" Type="http://schemas.openxmlformats.org/officeDocument/2006/relationships/hyperlink" Target="http://www.municipios.mx/colima/coquimatlan/" TargetMode="External"/><Relationship Id="rId273" Type="http://schemas.openxmlformats.org/officeDocument/2006/relationships/hyperlink" Target="https://mexico.pueblosamerica.com/guerrero/huamuxtitlan/" TargetMode="External"/><Relationship Id="rId329" Type="http://schemas.openxmlformats.org/officeDocument/2006/relationships/hyperlink" Target="http://intranet.e-hidalgo.gob.mx/enciclomuni/municipios/13011a.htm" TargetMode="External"/><Relationship Id="rId480" Type="http://schemas.openxmlformats.org/officeDocument/2006/relationships/hyperlink" Target="http://www.inafed.gob.mx/work/enciclopedia/EMM21puebla/municipios/21078a.html" TargetMode="External"/><Relationship Id="rId536" Type="http://schemas.openxmlformats.org/officeDocument/2006/relationships/hyperlink" Target="http://www.inafed.gob.mx/work/enciclopedia/EMM21puebla/municipios/21134a.html" TargetMode="External"/><Relationship Id="rId701" Type="http://schemas.openxmlformats.org/officeDocument/2006/relationships/hyperlink" Target="http://www.yucatan.gob.mx/estado/municipios.php" TargetMode="External"/><Relationship Id="rId68" Type="http://schemas.openxmlformats.org/officeDocument/2006/relationships/hyperlink" Target="http://inafed.gob.mx/work/enciclopedia/EMM07chiapas/municipios/07117a.html" TargetMode="External"/><Relationship Id="rId133" Type="http://schemas.openxmlformats.org/officeDocument/2006/relationships/hyperlink" Target="https://es.wikipedia.org/wiki/Municipio_de_Batopilas" TargetMode="External"/><Relationship Id="rId175" Type="http://schemas.openxmlformats.org/officeDocument/2006/relationships/hyperlink" Target="https://es.wikipedia.org/wiki/Municipio_de_Ojinaga" TargetMode="External"/><Relationship Id="rId340" Type="http://schemas.openxmlformats.org/officeDocument/2006/relationships/hyperlink" Target="http://intranet.e-hidalgo.gob.mx/enciclomuni/municipios/13022a.htm" TargetMode="External"/><Relationship Id="rId578" Type="http://schemas.openxmlformats.org/officeDocument/2006/relationships/hyperlink" Target="http://www.inafed.gob.mx/work/enciclopedia/EMM21puebla/municipios/21176a.html" TargetMode="External"/><Relationship Id="rId743" Type="http://schemas.openxmlformats.org/officeDocument/2006/relationships/hyperlink" Target="http://inafed.gob.mx/work/enciclopedia/EMM32zacatecas/municipios/32045a.html" TargetMode="External"/><Relationship Id="rId200" Type="http://schemas.openxmlformats.org/officeDocument/2006/relationships/hyperlink" Target="http://www.municipios.mx/coahuila/general-cepeda/" TargetMode="External"/><Relationship Id="rId382" Type="http://schemas.openxmlformats.org/officeDocument/2006/relationships/hyperlink" Target="http://intranet.e-hidalgo.gob.mx/enciclomuni/municipios/13064a.htm" TargetMode="External"/><Relationship Id="rId438" Type="http://schemas.openxmlformats.org/officeDocument/2006/relationships/hyperlink" Target="http://www.inafed.gob.mx/work/enciclopedia/EMM21puebla/municipios/21036a.html" TargetMode="External"/><Relationship Id="rId603" Type="http://schemas.openxmlformats.org/officeDocument/2006/relationships/hyperlink" Target="http://www.inafed.gob.mx/work/enciclopedia/EMM21puebla/municipios/21201a.html" TargetMode="External"/><Relationship Id="rId645" Type="http://schemas.openxmlformats.org/officeDocument/2006/relationships/hyperlink" Target="http://www.yucatan.gob.mx/estado/municipios.php" TargetMode="External"/><Relationship Id="rId687" Type="http://schemas.openxmlformats.org/officeDocument/2006/relationships/hyperlink" Target="http://www.yucatan.gob.mx/estado/municipios.php" TargetMode="External"/><Relationship Id="rId242" Type="http://schemas.openxmlformats.org/officeDocument/2006/relationships/hyperlink" Target="https://mexico.pueblosamerica.com/guerrero/alcozauca-de-guerrero/" TargetMode="External"/><Relationship Id="rId284" Type="http://schemas.openxmlformats.org/officeDocument/2006/relationships/hyperlink" Target="https://mexico.pueblosamerica.com/guerrero/leonardo-bravo/" TargetMode="External"/><Relationship Id="rId491" Type="http://schemas.openxmlformats.org/officeDocument/2006/relationships/hyperlink" Target="http://www.inafed.gob.mx/work/enciclopedia/EMM21puebla/municipios/21089a.html" TargetMode="External"/><Relationship Id="rId505" Type="http://schemas.openxmlformats.org/officeDocument/2006/relationships/hyperlink" Target="http://www.inafed.gob.mx/work/enciclopedia/EMM21puebla/municipios/21103a.html" TargetMode="External"/><Relationship Id="rId712" Type="http://schemas.openxmlformats.org/officeDocument/2006/relationships/hyperlink" Target="http://www.yucatan.gob.mx/estado/municipios.php" TargetMode="External"/><Relationship Id="rId37" Type="http://schemas.openxmlformats.org/officeDocument/2006/relationships/hyperlink" Target="http://inafed.gob.mx/work/enciclopedia/EMM07chiapas/municipios/07018a.html" TargetMode="External"/><Relationship Id="rId79" Type="http://schemas.openxmlformats.org/officeDocument/2006/relationships/hyperlink" Target="http://inafed.gob.mx/work/enciclopedia/EMM07chiapas/municipios/07067a.html" TargetMode="External"/><Relationship Id="rId102" Type="http://schemas.openxmlformats.org/officeDocument/2006/relationships/hyperlink" Target="http://inafed.gob.mx/work/enciclopedia/EMM07chiapas/municipios/07087a.html" TargetMode="External"/><Relationship Id="rId144" Type="http://schemas.openxmlformats.org/officeDocument/2006/relationships/hyperlink" Target="https://es.wikipedia.org/wiki/Municipio_de_Delicias" TargetMode="External"/><Relationship Id="rId547" Type="http://schemas.openxmlformats.org/officeDocument/2006/relationships/hyperlink" Target="http://www.inafed.gob.mx/work/enciclopedia/EMM21puebla/municipios/21145a.html" TargetMode="External"/><Relationship Id="rId589" Type="http://schemas.openxmlformats.org/officeDocument/2006/relationships/hyperlink" Target="http://www.inafed.gob.mx/work/enciclopedia/EMM21puebla/municipios/21187a.html" TargetMode="External"/><Relationship Id="rId754" Type="http://schemas.openxmlformats.org/officeDocument/2006/relationships/hyperlink" Target="http://inafed.gob.mx/work/enciclopedia/EMM32zacatecas/municipios/32031a.html" TargetMode="External"/><Relationship Id="rId90" Type="http://schemas.openxmlformats.org/officeDocument/2006/relationships/hyperlink" Target="http://inafed.gob.mx/work/enciclopedia/EMM07chiapas/municipios/07078a.html" TargetMode="External"/><Relationship Id="rId186" Type="http://schemas.openxmlformats.org/officeDocument/2006/relationships/hyperlink" Target="https://es.wikipedia.org/wiki/Municipio_de_Tem%C3%B3sachic" TargetMode="External"/><Relationship Id="rId351" Type="http://schemas.openxmlformats.org/officeDocument/2006/relationships/hyperlink" Target="http://intranet.e-hidalgo.gob.mx/enciclomuni/municipios/13033a.htm" TargetMode="External"/><Relationship Id="rId393" Type="http://schemas.openxmlformats.org/officeDocument/2006/relationships/hyperlink" Target="http://intranet.e-hidalgo.gob.mx/enciclomuni/municipios/13075a.htm" TargetMode="External"/><Relationship Id="rId407" Type="http://schemas.openxmlformats.org/officeDocument/2006/relationships/hyperlink" Target="http://www.inafed.gob.mx/work/enciclopedia/EMM21puebla/municipios/21005a.html" TargetMode="External"/><Relationship Id="rId449" Type="http://schemas.openxmlformats.org/officeDocument/2006/relationships/hyperlink" Target="http://www.inafed.gob.mx/work/enciclopedia/EMM21puebla/municipios/21047a.html" TargetMode="External"/><Relationship Id="rId614" Type="http://schemas.openxmlformats.org/officeDocument/2006/relationships/hyperlink" Target="http://www.inafed.gob.mx/work/enciclopedia/EMM21puebla/municipios/21212a.html" TargetMode="External"/><Relationship Id="rId656" Type="http://schemas.openxmlformats.org/officeDocument/2006/relationships/hyperlink" Target="http://www.yucatan.gob.mx/estado/municipios.php" TargetMode="External"/><Relationship Id="rId211" Type="http://schemas.openxmlformats.org/officeDocument/2006/relationships/hyperlink" Target="http://www.municipios.mx/coahuila/nava/" TargetMode="External"/><Relationship Id="rId253" Type="http://schemas.openxmlformats.org/officeDocument/2006/relationships/hyperlink" Target="https://mexico.pueblosamerica.com/guerrero/buenavista-de-cuellar/" TargetMode="External"/><Relationship Id="rId295" Type="http://schemas.openxmlformats.org/officeDocument/2006/relationships/hyperlink" Target="https://mexico.pueblosamerica.com/guerrero/pungarabato/" TargetMode="External"/><Relationship Id="rId309" Type="http://schemas.openxmlformats.org/officeDocument/2006/relationships/hyperlink" Target="https://mexico.pueblosamerica.com/guerrero/tlalchapa/" TargetMode="External"/><Relationship Id="rId460" Type="http://schemas.openxmlformats.org/officeDocument/2006/relationships/hyperlink" Target="http://www.inafed.gob.mx/work/enciclopedia/EMM21puebla/municipios/21058a.html" TargetMode="External"/><Relationship Id="rId516" Type="http://schemas.openxmlformats.org/officeDocument/2006/relationships/hyperlink" Target="http://www.inafed.gob.mx/work/enciclopedia/EMM21puebla/municipios/21114a.html" TargetMode="External"/><Relationship Id="rId698" Type="http://schemas.openxmlformats.org/officeDocument/2006/relationships/hyperlink" Target="http://www.yucatan.gob.mx/estado/municipios.php" TargetMode="External"/><Relationship Id="rId48" Type="http://schemas.openxmlformats.org/officeDocument/2006/relationships/hyperlink" Target="http://inafed.gob.mx/work/enciclopedia/EMM07chiapas/municipios/07039a.html" TargetMode="External"/><Relationship Id="rId113" Type="http://schemas.openxmlformats.org/officeDocument/2006/relationships/hyperlink" Target="http://inafed.gob.mx/work/enciclopedia/EMM07chiapas/municipios/07099a.html" TargetMode="External"/><Relationship Id="rId320" Type="http://schemas.openxmlformats.org/officeDocument/2006/relationships/hyperlink" Target="http://intranet.e-hidalgo.gob.mx/enciclomuni/municipios/13002a.htm" TargetMode="External"/><Relationship Id="rId558" Type="http://schemas.openxmlformats.org/officeDocument/2006/relationships/hyperlink" Target="http://www.inafed.gob.mx/work/enciclopedia/EMM21puebla/municipios/21156a.html" TargetMode="External"/><Relationship Id="rId723" Type="http://schemas.openxmlformats.org/officeDocument/2006/relationships/hyperlink" Target="http://www.yucatan.gob.mx/estado/municipios.php" TargetMode="External"/><Relationship Id="rId765" Type="http://schemas.openxmlformats.org/officeDocument/2006/relationships/hyperlink" Target="http://inafed.gob.mx/work/enciclopedia/EMM32zacatecas/municipios/32016a.html" TargetMode="External"/><Relationship Id="rId155" Type="http://schemas.openxmlformats.org/officeDocument/2006/relationships/hyperlink" Target="https://es.wikipedia.org/wiki/Municipio_de_Hidalgo_del_Parral" TargetMode="External"/><Relationship Id="rId197" Type="http://schemas.openxmlformats.org/officeDocument/2006/relationships/hyperlink" Target="http://www.municipios.mx/coahuila/escobedo/" TargetMode="External"/><Relationship Id="rId362" Type="http://schemas.openxmlformats.org/officeDocument/2006/relationships/hyperlink" Target="http://intranet.e-hidalgo.gob.mx/enciclomuni/municipios/13044a.htm" TargetMode="External"/><Relationship Id="rId418" Type="http://schemas.openxmlformats.org/officeDocument/2006/relationships/hyperlink" Target="http://www.inafed.gob.mx/work/enciclopedia/EMM21puebla/municipios/21016a.html" TargetMode="External"/><Relationship Id="rId625" Type="http://schemas.openxmlformats.org/officeDocument/2006/relationships/hyperlink" Target="http://www.yucatan.gob.mx/estado/municipios.php" TargetMode="External"/><Relationship Id="rId222" Type="http://schemas.openxmlformats.org/officeDocument/2006/relationships/hyperlink" Target="http://www.municipios.mx/coahuila/san-pedro/" TargetMode="External"/><Relationship Id="rId264" Type="http://schemas.openxmlformats.org/officeDocument/2006/relationships/hyperlink" Target="https://mexico.pueblosamerica.com/guerrero/cuajinicuilapa/" TargetMode="External"/><Relationship Id="rId471" Type="http://schemas.openxmlformats.org/officeDocument/2006/relationships/hyperlink" Target="http://www.inafed.gob.mx/work/enciclopedia/EMM21puebla/municipios/21069a.html" TargetMode="External"/><Relationship Id="rId667" Type="http://schemas.openxmlformats.org/officeDocument/2006/relationships/hyperlink" Target="http://www.yucatan.gob.mx/estado/municipios.php" TargetMode="External"/><Relationship Id="rId17" Type="http://schemas.openxmlformats.org/officeDocument/2006/relationships/hyperlink" Target="http://inafed.gob.mx/work/enciclopedia/EMM07chiapas/municipios/07009a.html" TargetMode="External"/><Relationship Id="rId59" Type="http://schemas.openxmlformats.org/officeDocument/2006/relationships/hyperlink" Target="http://inafed.gob.mx/work/enciclopedia/EMM07chiapas/municipios/07050a.html" TargetMode="External"/><Relationship Id="rId124" Type="http://schemas.openxmlformats.org/officeDocument/2006/relationships/hyperlink" Target="http://inafed.gob.mx/work/enciclopedia/EMM07chiapas/municipios/07109a.html" TargetMode="External"/><Relationship Id="rId527" Type="http://schemas.openxmlformats.org/officeDocument/2006/relationships/hyperlink" Target="http://www.inafed.gob.mx/work/enciclopedia/EMM21puebla/municipios/21125a.html" TargetMode="External"/><Relationship Id="rId569" Type="http://schemas.openxmlformats.org/officeDocument/2006/relationships/hyperlink" Target="http://www.inafed.gob.mx/work/enciclopedia/EMM21puebla/municipios/21167a.html" TargetMode="External"/><Relationship Id="rId734" Type="http://schemas.openxmlformats.org/officeDocument/2006/relationships/hyperlink" Target="http://inafed.gob.mx/work/enciclopedia/EMM32zacatecas/municipios/32042a.html" TargetMode="External"/><Relationship Id="rId776" Type="http://schemas.openxmlformats.org/officeDocument/2006/relationships/hyperlink" Target="http://inafed.gob.mx/work/enciclopedia/EMM32zacatecas/municipios/32054a.html" TargetMode="External"/><Relationship Id="rId70" Type="http://schemas.openxmlformats.org/officeDocument/2006/relationships/hyperlink" Target="http://inafed.gob.mx/work/enciclopedia/EMM07chiapas/municipios/07058a.html" TargetMode="External"/><Relationship Id="rId166" Type="http://schemas.openxmlformats.org/officeDocument/2006/relationships/hyperlink" Target="https://es.wikipedia.org/wiki/Municipio_de_Matach%C3%AD" TargetMode="External"/><Relationship Id="rId331" Type="http://schemas.openxmlformats.org/officeDocument/2006/relationships/hyperlink" Target="http://intranet.e-hidalgo.gob.mx/enciclomuni/municipios/13013a.htm" TargetMode="External"/><Relationship Id="rId373" Type="http://schemas.openxmlformats.org/officeDocument/2006/relationships/hyperlink" Target="http://intranet.e-hidalgo.gob.mx/enciclomuni/municipios/13055a.htm" TargetMode="External"/><Relationship Id="rId429" Type="http://schemas.openxmlformats.org/officeDocument/2006/relationships/hyperlink" Target="http://www.inafed.gob.mx/work/enciclopedia/EMM21puebla/municipios/21027a.html" TargetMode="External"/><Relationship Id="rId580" Type="http://schemas.openxmlformats.org/officeDocument/2006/relationships/hyperlink" Target="http://www.inafed.gob.mx/work/enciclopedia/EMM21puebla/municipios/21178a.html" TargetMode="External"/><Relationship Id="rId636" Type="http://schemas.openxmlformats.org/officeDocument/2006/relationships/hyperlink" Target="http://www.yucatan.gob.mx/estado/municipios.php" TargetMode="External"/><Relationship Id="rId1" Type="http://schemas.openxmlformats.org/officeDocument/2006/relationships/hyperlink" Target="https://es.wikipedia.org/wiki/Comond%C3%BA" TargetMode="External"/><Relationship Id="rId233" Type="http://schemas.openxmlformats.org/officeDocument/2006/relationships/hyperlink" Target="http://www.municipios.mx/colima/ixtlahuacan/" TargetMode="External"/><Relationship Id="rId440" Type="http://schemas.openxmlformats.org/officeDocument/2006/relationships/hyperlink" Target="http://www.inafed.gob.mx/work/enciclopedia/EMM21puebla/municipios/21038a.html" TargetMode="External"/><Relationship Id="rId678" Type="http://schemas.openxmlformats.org/officeDocument/2006/relationships/hyperlink" Target="http://www.yucatan.gob.mx/estado/municipios.php" TargetMode="External"/><Relationship Id="rId28" Type="http://schemas.openxmlformats.org/officeDocument/2006/relationships/hyperlink" Target="http://inafed.gob.mx/work/enciclopedia/EMM07chiapas/municipios/07024a.html" TargetMode="External"/><Relationship Id="rId275" Type="http://schemas.openxmlformats.org/officeDocument/2006/relationships/hyperlink" Target="https://mexico.pueblosamerica.com/guerrero/iguala-de-la-independencia/" TargetMode="External"/><Relationship Id="rId300" Type="http://schemas.openxmlformats.org/officeDocument/2006/relationships/hyperlink" Target="https://mexico.pueblosamerica.com/guerrero/taxco-de-alarcon/" TargetMode="External"/><Relationship Id="rId482" Type="http://schemas.openxmlformats.org/officeDocument/2006/relationships/hyperlink" Target="http://www.inafed.gob.mx/work/enciclopedia/EMM21puebla/municipios/21080a.html" TargetMode="External"/><Relationship Id="rId538" Type="http://schemas.openxmlformats.org/officeDocument/2006/relationships/hyperlink" Target="http://www.inafed.gob.mx/work/enciclopedia/EMM21puebla/municipios/21136a.html" TargetMode="External"/><Relationship Id="rId703" Type="http://schemas.openxmlformats.org/officeDocument/2006/relationships/hyperlink" Target="http://www.yucatan.gob.mx/estado/municipios.php" TargetMode="External"/><Relationship Id="rId745" Type="http://schemas.openxmlformats.org/officeDocument/2006/relationships/hyperlink" Target="http://inafed.gob.mx/work/enciclopedia/EMM32zacatecas/municipios/32028a.html" TargetMode="External"/><Relationship Id="rId81" Type="http://schemas.openxmlformats.org/officeDocument/2006/relationships/hyperlink" Target="http://inafed.gob.mx/work/enciclopedia/EMM07chiapas/municipios/07069a.html" TargetMode="External"/><Relationship Id="rId135" Type="http://schemas.openxmlformats.org/officeDocument/2006/relationships/hyperlink" Target="https://es.wikipedia.org/wiki/Municipio_de_Buenaventura_(Chihuahua)" TargetMode="External"/><Relationship Id="rId177" Type="http://schemas.openxmlformats.org/officeDocument/2006/relationships/hyperlink" Target="https://es.wikipedia.org/wiki/Riva_Palacio" TargetMode="External"/><Relationship Id="rId342" Type="http://schemas.openxmlformats.org/officeDocument/2006/relationships/hyperlink" Target="http://intranet.e-hidalgo.gob.mx/enciclomuni/municipios/13024a.htm" TargetMode="External"/><Relationship Id="rId384" Type="http://schemas.openxmlformats.org/officeDocument/2006/relationships/hyperlink" Target="http://intranet.e-hidalgo.gob.mx/enciclomuni/municipios/13066a.htm" TargetMode="External"/><Relationship Id="rId591" Type="http://schemas.openxmlformats.org/officeDocument/2006/relationships/hyperlink" Target="http://www.inafed.gob.mx/work/enciclopedia/EMM21puebla/municipios/21189a.html" TargetMode="External"/><Relationship Id="rId605" Type="http://schemas.openxmlformats.org/officeDocument/2006/relationships/hyperlink" Target="http://www.inafed.gob.mx/work/enciclopedia/EMM21puebla/municipios/21203a.html" TargetMode="External"/><Relationship Id="rId202" Type="http://schemas.openxmlformats.org/officeDocument/2006/relationships/hyperlink" Target="http://www.municipios.mx/coahuila/hidalgo/" TargetMode="External"/><Relationship Id="rId244" Type="http://schemas.openxmlformats.org/officeDocument/2006/relationships/hyperlink" Target="https://mexico.pueblosamerica.com/guerrero/apaxtla/" TargetMode="External"/><Relationship Id="rId647" Type="http://schemas.openxmlformats.org/officeDocument/2006/relationships/hyperlink" Target="http://www.yucatan.gob.mx/estado/municipios.php" TargetMode="External"/><Relationship Id="rId689" Type="http://schemas.openxmlformats.org/officeDocument/2006/relationships/hyperlink" Target="http://www.yucatan.gob.mx/estado/municipios.php" TargetMode="External"/><Relationship Id="rId39" Type="http://schemas.openxmlformats.org/officeDocument/2006/relationships/hyperlink" Target="http://inafed.gob.mx/work/enciclopedia/EMM07chiapas/municipios/07020a.html" TargetMode="External"/><Relationship Id="rId286" Type="http://schemas.openxmlformats.org/officeDocument/2006/relationships/hyperlink" Target="https://mexico.pueblosamerica.com/guerrero/marquelia/" TargetMode="External"/><Relationship Id="rId451" Type="http://schemas.openxmlformats.org/officeDocument/2006/relationships/hyperlink" Target="http://www.inafed.gob.mx/work/enciclopedia/EMM21puebla/municipios/21049a.html" TargetMode="External"/><Relationship Id="rId493" Type="http://schemas.openxmlformats.org/officeDocument/2006/relationships/hyperlink" Target="http://www.inafed.gob.mx/work/enciclopedia/EMM21puebla/municipios/21091a.html" TargetMode="External"/><Relationship Id="rId507" Type="http://schemas.openxmlformats.org/officeDocument/2006/relationships/hyperlink" Target="http://www.inafed.gob.mx/work/enciclopedia/EMM21puebla/municipios/21105a.html" TargetMode="External"/><Relationship Id="rId549" Type="http://schemas.openxmlformats.org/officeDocument/2006/relationships/hyperlink" Target="http://www.inafed.gob.mx/work/enciclopedia/EMM21puebla/municipios/21147a.html" TargetMode="External"/><Relationship Id="rId714" Type="http://schemas.openxmlformats.org/officeDocument/2006/relationships/hyperlink" Target="http://www.yucatan.gob.mx/estado/municipios.php" TargetMode="External"/><Relationship Id="rId756" Type="http://schemas.openxmlformats.org/officeDocument/2006/relationships/hyperlink" Target="http://inafed.gob.mx/work/enciclopedia/EMM32zacatecas/municipios/32012a.html" TargetMode="External"/><Relationship Id="rId50" Type="http://schemas.openxmlformats.org/officeDocument/2006/relationships/hyperlink" Target="http://inafed.gob.mx/work/enciclopedia/EMM07chiapas/municipios/07041a.html" TargetMode="External"/><Relationship Id="rId104" Type="http://schemas.openxmlformats.org/officeDocument/2006/relationships/hyperlink" Target="http://inafed.gob.mx/work/enciclopedia/EMM07chiapas/municipios/07089a.html" TargetMode="External"/><Relationship Id="rId146" Type="http://schemas.openxmlformats.org/officeDocument/2006/relationships/hyperlink" Target="https://es.wikipedia.org/wiki/Municipio_de_Galeana_(Chihuahua)" TargetMode="External"/><Relationship Id="rId188" Type="http://schemas.openxmlformats.org/officeDocument/2006/relationships/hyperlink" Target="https://es.wikipedia.org/wiki/Municipio_de_Urique" TargetMode="External"/><Relationship Id="rId311" Type="http://schemas.openxmlformats.org/officeDocument/2006/relationships/hyperlink" Target="https://mexico.pueblosamerica.com/guerrero/tlapa-de-comonfort/" TargetMode="External"/><Relationship Id="rId353" Type="http://schemas.openxmlformats.org/officeDocument/2006/relationships/hyperlink" Target="http://intranet.e-hidalgo.gob.mx/enciclomuni/municipios/13035a.htm" TargetMode="External"/><Relationship Id="rId395" Type="http://schemas.openxmlformats.org/officeDocument/2006/relationships/hyperlink" Target="http://intranet.e-hidalgo.gob.mx/enciclomuni/municipios/13077a.htm" TargetMode="External"/><Relationship Id="rId409" Type="http://schemas.openxmlformats.org/officeDocument/2006/relationships/hyperlink" Target="http://www.inafed.gob.mx/work/enciclopedia/EMM21puebla/municipios/21007a.html" TargetMode="External"/><Relationship Id="rId560" Type="http://schemas.openxmlformats.org/officeDocument/2006/relationships/hyperlink" Target="http://www.inafed.gob.mx/work/enciclopedia/EMM21puebla/municipios/21158a.html" TargetMode="External"/><Relationship Id="rId92" Type="http://schemas.openxmlformats.org/officeDocument/2006/relationships/hyperlink" Target="http://inafed.gob.mx/work/enciclopedia/EMM07chiapas/municipios/07112a.html" TargetMode="External"/><Relationship Id="rId213" Type="http://schemas.openxmlformats.org/officeDocument/2006/relationships/hyperlink" Target="http://www.municipios.mx/coahuila/parras/" TargetMode="External"/><Relationship Id="rId420" Type="http://schemas.openxmlformats.org/officeDocument/2006/relationships/hyperlink" Target="http://www.inafed.gob.mx/work/enciclopedia/EMM21puebla/municipios/21018a.html" TargetMode="External"/><Relationship Id="rId616" Type="http://schemas.openxmlformats.org/officeDocument/2006/relationships/hyperlink" Target="http://www.inafed.gob.mx/work/enciclopedia/EMM21puebla/municipios/21214a.html" TargetMode="External"/><Relationship Id="rId658" Type="http://schemas.openxmlformats.org/officeDocument/2006/relationships/hyperlink" Target="http://www.yucatan.gob.mx/estado/municipios.php" TargetMode="External"/><Relationship Id="rId255" Type="http://schemas.openxmlformats.org/officeDocument/2006/relationships/hyperlink" Target="https://mexico.pueblosamerica.com/guerrero/chilpancingo-de-los-bravo/" TargetMode="External"/><Relationship Id="rId297" Type="http://schemas.openxmlformats.org/officeDocument/2006/relationships/hyperlink" Target="https://mexico.pueblosamerica.com/guerrero/san-luis-acatlan/" TargetMode="External"/><Relationship Id="rId462" Type="http://schemas.openxmlformats.org/officeDocument/2006/relationships/hyperlink" Target="http://www.inafed.gob.mx/work/enciclopedia/EMM21puebla/municipios/21060a.html" TargetMode="External"/><Relationship Id="rId518" Type="http://schemas.openxmlformats.org/officeDocument/2006/relationships/hyperlink" Target="http://www.inafed.gob.mx/work/enciclopedia/EMM21puebla/municipios/21116a.html" TargetMode="External"/><Relationship Id="rId725" Type="http://schemas.openxmlformats.org/officeDocument/2006/relationships/hyperlink" Target="http://www.yucatan.gob.mx/estado/municipios.php" TargetMode="External"/><Relationship Id="rId115" Type="http://schemas.openxmlformats.org/officeDocument/2006/relationships/hyperlink" Target="http://inafed.gob.mx/work/enciclopedia/EMM07chiapas/municipios/07101a.html" TargetMode="External"/><Relationship Id="rId157" Type="http://schemas.openxmlformats.org/officeDocument/2006/relationships/hyperlink" Target="https://es.wikipedia.org/wiki/Municipio_de_Ignacio_Zaragoza_(Chihuahua)" TargetMode="External"/><Relationship Id="rId322" Type="http://schemas.openxmlformats.org/officeDocument/2006/relationships/hyperlink" Target="http://intranet.e-hidalgo.gob.mx/enciclomuni/municipios/13004a.htm" TargetMode="External"/><Relationship Id="rId364" Type="http://schemas.openxmlformats.org/officeDocument/2006/relationships/hyperlink" Target="http://intranet.e-hidalgo.gob.mx/enciclomuni/municipios/13046a.htm" TargetMode="External"/><Relationship Id="rId767" Type="http://schemas.openxmlformats.org/officeDocument/2006/relationships/hyperlink" Target="http://inafed.gob.mx/work/enciclopedia/EMM32zacatecas/municipios/32051a.html" TargetMode="External"/><Relationship Id="rId61" Type="http://schemas.openxmlformats.org/officeDocument/2006/relationships/hyperlink" Target="http://inafed.gob.mx/work/enciclopedia/EMM07chiapas/municipios/07052a.html" TargetMode="External"/><Relationship Id="rId199" Type="http://schemas.openxmlformats.org/officeDocument/2006/relationships/hyperlink" Target="http://www.municipios.mx/coahuila/frontera/" TargetMode="External"/><Relationship Id="rId571" Type="http://schemas.openxmlformats.org/officeDocument/2006/relationships/hyperlink" Target="http://www.inafed.gob.mx/work/enciclopedia/EMM21puebla/municipios/21169a.html" TargetMode="External"/><Relationship Id="rId627" Type="http://schemas.openxmlformats.org/officeDocument/2006/relationships/hyperlink" Target="http://www.yucatan.gob.mx/estado/municipios.php" TargetMode="External"/><Relationship Id="rId669" Type="http://schemas.openxmlformats.org/officeDocument/2006/relationships/hyperlink" Target="http://www.yucatan.gob.mx/estado/municipios.php" TargetMode="External"/><Relationship Id="rId19" Type="http://schemas.openxmlformats.org/officeDocument/2006/relationships/hyperlink" Target="http://inafed.gob.mx/work/enciclopedia/EMM07chiapas/municipios/07011a.html" TargetMode="External"/><Relationship Id="rId224" Type="http://schemas.openxmlformats.org/officeDocument/2006/relationships/hyperlink" Target="http://www.municipios.mx/coahuila/torreon/" TargetMode="External"/><Relationship Id="rId266" Type="http://schemas.openxmlformats.org/officeDocument/2006/relationships/hyperlink" Target="https://mexico.pueblosamerica.com/guerrero/cuautepec/" TargetMode="External"/><Relationship Id="rId431" Type="http://schemas.openxmlformats.org/officeDocument/2006/relationships/hyperlink" Target="http://www.inafed.gob.mx/work/enciclopedia/EMM21puebla/municipios/21029a.html" TargetMode="External"/><Relationship Id="rId473" Type="http://schemas.openxmlformats.org/officeDocument/2006/relationships/hyperlink" Target="http://www.inafed.gob.mx/work/enciclopedia/EMM21puebla/municipios/21071a.html" TargetMode="External"/><Relationship Id="rId529" Type="http://schemas.openxmlformats.org/officeDocument/2006/relationships/hyperlink" Target="http://www.inafed.gob.mx/work/enciclopedia/EMM21puebla/municipios/21127a.html" TargetMode="External"/><Relationship Id="rId680" Type="http://schemas.openxmlformats.org/officeDocument/2006/relationships/hyperlink" Target="http://www.yucatan.gob.mx/estado/municipios.php" TargetMode="External"/><Relationship Id="rId736" Type="http://schemas.openxmlformats.org/officeDocument/2006/relationships/hyperlink" Target="http://inafed.gob.mx/work/enciclopedia/EMM32zacatecas/municipios/32025a.html" TargetMode="External"/><Relationship Id="rId30" Type="http://schemas.openxmlformats.org/officeDocument/2006/relationships/hyperlink" Target="http://inafed.gob.mx/work/enciclopedia/EMM07chiapas/municipios/07026a.html" TargetMode="External"/><Relationship Id="rId126" Type="http://schemas.openxmlformats.org/officeDocument/2006/relationships/hyperlink" Target="https://es.wikipedia.org/wiki/Ahumada" TargetMode="External"/><Relationship Id="rId168" Type="http://schemas.openxmlformats.org/officeDocument/2006/relationships/hyperlink" Target="https://es.wikipedia.org/wiki/Municipio_de_Meoqui" TargetMode="External"/><Relationship Id="rId333" Type="http://schemas.openxmlformats.org/officeDocument/2006/relationships/hyperlink" Target="http://intranet.e-hidalgo.gob.mx/enciclomuni/municipios/13015a.htm" TargetMode="External"/><Relationship Id="rId540" Type="http://schemas.openxmlformats.org/officeDocument/2006/relationships/hyperlink" Target="http://www.inafed.gob.mx/work/enciclopedia/EMM21puebla/municipios/21138a.html" TargetMode="External"/><Relationship Id="rId778" Type="http://schemas.openxmlformats.org/officeDocument/2006/relationships/hyperlink" Target="http://inafed.gob.mx/work/enciclopedia/EMM32zacatecas/municipios/32015a.html" TargetMode="External"/><Relationship Id="rId72" Type="http://schemas.openxmlformats.org/officeDocument/2006/relationships/hyperlink" Target="http://inafed.gob.mx/work/enciclopedia/EMM07chiapas/municipios/07060a.html" TargetMode="External"/><Relationship Id="rId375" Type="http://schemas.openxmlformats.org/officeDocument/2006/relationships/hyperlink" Target="http://intranet.e-hidalgo.gob.mx/enciclomuni/municipios/13057a.htm" TargetMode="External"/><Relationship Id="rId582" Type="http://schemas.openxmlformats.org/officeDocument/2006/relationships/hyperlink" Target="http://www.inafed.gob.mx/work/enciclopedia/EMM21puebla/municipios/21180a.html" TargetMode="External"/><Relationship Id="rId638" Type="http://schemas.openxmlformats.org/officeDocument/2006/relationships/hyperlink" Target="http://www.yucatan.gob.mx/estado/municipios.php" TargetMode="External"/><Relationship Id="rId3" Type="http://schemas.openxmlformats.org/officeDocument/2006/relationships/hyperlink" Target="https://es.wikipedia.org/wiki/Municipio_de_La_Paz_(Baja_California_Sur)" TargetMode="External"/><Relationship Id="rId235" Type="http://schemas.openxmlformats.org/officeDocument/2006/relationships/hyperlink" Target="http://www.municipios.mx/colima/minatitlan/" TargetMode="External"/><Relationship Id="rId277" Type="http://schemas.openxmlformats.org/officeDocument/2006/relationships/hyperlink" Target="https://mexico.pueblosamerica.com/guerrero/iliatenco/" TargetMode="External"/><Relationship Id="rId400" Type="http://schemas.openxmlformats.org/officeDocument/2006/relationships/hyperlink" Target="http://intranet.e-hidalgo.gob.mx/enciclomuni/municipios/13082a.htm" TargetMode="External"/><Relationship Id="rId442" Type="http://schemas.openxmlformats.org/officeDocument/2006/relationships/hyperlink" Target="http://www.inafed.gob.mx/work/enciclopedia/EMM21puebla/municipios/21040a.html" TargetMode="External"/><Relationship Id="rId484" Type="http://schemas.openxmlformats.org/officeDocument/2006/relationships/hyperlink" Target="http://www.inafed.gob.mx/work/enciclopedia/EMM21puebla/municipios/21082a.html" TargetMode="External"/><Relationship Id="rId705" Type="http://schemas.openxmlformats.org/officeDocument/2006/relationships/hyperlink" Target="http://www.yucatan.gob.mx/estado/municipios.php" TargetMode="External"/><Relationship Id="rId137" Type="http://schemas.openxmlformats.org/officeDocument/2006/relationships/hyperlink" Target="https://es.wikipedia.org/wiki/Municipio_de_Carich%C3%AD" TargetMode="External"/><Relationship Id="rId302" Type="http://schemas.openxmlformats.org/officeDocument/2006/relationships/hyperlink" Target="https://mexico.pueblosamerica.com/guerrero/tecoanapa/" TargetMode="External"/><Relationship Id="rId344" Type="http://schemas.openxmlformats.org/officeDocument/2006/relationships/hyperlink" Target="http://intranet.e-hidalgo.gob.mx/enciclomuni/municipios/13026a.htm" TargetMode="External"/><Relationship Id="rId691" Type="http://schemas.openxmlformats.org/officeDocument/2006/relationships/hyperlink" Target="http://www.yucatan.gob.mx/estado/municipios.php" TargetMode="External"/><Relationship Id="rId747" Type="http://schemas.openxmlformats.org/officeDocument/2006/relationships/hyperlink" Target="http://inafed.gob.mx/work/enciclopedia/EMM32zacatecas/municipios/32008a.html" TargetMode="External"/><Relationship Id="rId41" Type="http://schemas.openxmlformats.org/officeDocument/2006/relationships/hyperlink" Target="http://inafed.gob.mx/work/enciclopedia/EMM07chiapas/municipios/07032a.html" TargetMode="External"/><Relationship Id="rId83" Type="http://schemas.openxmlformats.org/officeDocument/2006/relationships/hyperlink" Target="http://inafed.gob.mx/work/enciclopedia/EMM07chiapas/municipios/07072a.html" TargetMode="External"/><Relationship Id="rId179" Type="http://schemas.openxmlformats.org/officeDocument/2006/relationships/hyperlink" Target="https://es.wikipedia.org/wiki/Municipio_de_Rosario_(Chihuahua)" TargetMode="External"/><Relationship Id="rId386" Type="http://schemas.openxmlformats.org/officeDocument/2006/relationships/hyperlink" Target="http://intranet.e-hidalgo.gob.mx/enciclomuni/municipios/13068a.htm" TargetMode="External"/><Relationship Id="rId551" Type="http://schemas.openxmlformats.org/officeDocument/2006/relationships/hyperlink" Target="http://www.inafed.gob.mx/work/enciclopedia/EMM21puebla/municipios/21149a.html" TargetMode="External"/><Relationship Id="rId593" Type="http://schemas.openxmlformats.org/officeDocument/2006/relationships/hyperlink" Target="http://www.inafed.gob.mx/work/enciclopedia/EMM21puebla/municipios/21191a.html" TargetMode="External"/><Relationship Id="rId607" Type="http://schemas.openxmlformats.org/officeDocument/2006/relationships/hyperlink" Target="http://www.inafed.gob.mx/work/enciclopedia/EMM21puebla/municipios/21205a.html" TargetMode="External"/><Relationship Id="rId649" Type="http://schemas.openxmlformats.org/officeDocument/2006/relationships/hyperlink" Target="http://www.yucatan.gob.mx/estado/municipios.php" TargetMode="External"/><Relationship Id="rId190" Type="http://schemas.openxmlformats.org/officeDocument/2006/relationships/hyperlink" Target="http://www.municipios.mx/coahuila/abasolo/" TargetMode="External"/><Relationship Id="rId204" Type="http://schemas.openxmlformats.org/officeDocument/2006/relationships/hyperlink" Target="http://www.municipios.mx/coahuila/juarez/" TargetMode="External"/><Relationship Id="rId246" Type="http://schemas.openxmlformats.org/officeDocument/2006/relationships/hyperlink" Target="https://mexico.pueblosamerica.com/guerrero/atenango-del-rio/" TargetMode="External"/><Relationship Id="rId288" Type="http://schemas.openxmlformats.org/officeDocument/2006/relationships/hyperlink" Target="https://mexico.pueblosamerica.com/guerrero/metlatonoc/" TargetMode="External"/><Relationship Id="rId411" Type="http://schemas.openxmlformats.org/officeDocument/2006/relationships/hyperlink" Target="http://www.inafed.gob.mx/work/enciclopedia/EMM21puebla/municipios/21009a.html" TargetMode="External"/><Relationship Id="rId453" Type="http://schemas.openxmlformats.org/officeDocument/2006/relationships/hyperlink" Target="http://www.inafed.gob.mx/work/enciclopedia/EMM21puebla/municipios/21051a.html" TargetMode="External"/><Relationship Id="rId509" Type="http://schemas.openxmlformats.org/officeDocument/2006/relationships/hyperlink" Target="http://www.inafed.gob.mx/work/enciclopedia/EMM21puebla/municipios/21107a.html" TargetMode="External"/><Relationship Id="rId660" Type="http://schemas.openxmlformats.org/officeDocument/2006/relationships/hyperlink" Target="http://www.yucatan.gob.mx/estado/municipios.php" TargetMode="External"/><Relationship Id="rId106" Type="http://schemas.openxmlformats.org/officeDocument/2006/relationships/hyperlink" Target="http://inafed.gob.mx/work/enciclopedia/EMM07chiapas/municipios/07091a.html" TargetMode="External"/><Relationship Id="rId313" Type="http://schemas.openxmlformats.org/officeDocument/2006/relationships/hyperlink" Target="https://mexico.pueblosamerica.com/guerrero/xalpatlahuac/" TargetMode="External"/><Relationship Id="rId495" Type="http://schemas.openxmlformats.org/officeDocument/2006/relationships/hyperlink" Target="http://www.inafed.gob.mx/work/enciclopedia/EMM21puebla/municipios/21093a.html" TargetMode="External"/><Relationship Id="rId716" Type="http://schemas.openxmlformats.org/officeDocument/2006/relationships/hyperlink" Target="http://www.yucatan.gob.mx/estado/municipios.php" TargetMode="External"/><Relationship Id="rId758" Type="http://schemas.openxmlformats.org/officeDocument/2006/relationships/hyperlink" Target="http://inafed.gob.mx/work/enciclopedia/EMM32zacatecas/municipios/32011a.html" TargetMode="External"/><Relationship Id="rId10" Type="http://schemas.openxmlformats.org/officeDocument/2006/relationships/hyperlink" Target="http://inafed.gob.mx/work/enciclopedia/EMM07chiapas/municipios/07003a.html" TargetMode="External"/><Relationship Id="rId52" Type="http://schemas.openxmlformats.org/officeDocument/2006/relationships/hyperlink" Target="http://inafed.gob.mx/work/enciclopedia/EMM07chiapas/municipios/07043a.html" TargetMode="External"/><Relationship Id="rId94" Type="http://schemas.openxmlformats.org/officeDocument/2006/relationships/hyperlink" Target="http://inafed.gob.mx/work/enciclopedia/EMM07chiapas/municipios/07119a.html" TargetMode="External"/><Relationship Id="rId148" Type="http://schemas.openxmlformats.org/officeDocument/2006/relationships/hyperlink" Target="https://es.wikipedia.org/wiki/Municipio_de_G%C3%B3mez_Far%C3%ADas_(Chihuahua)" TargetMode="External"/><Relationship Id="rId355" Type="http://schemas.openxmlformats.org/officeDocument/2006/relationships/hyperlink" Target="http://intranet.e-hidalgo.gob.mx/enciclomuni/municipios/13037a.htm" TargetMode="External"/><Relationship Id="rId397" Type="http://schemas.openxmlformats.org/officeDocument/2006/relationships/hyperlink" Target="http://intranet.e-hidalgo.gob.mx/enciclomuni/municipios/13079a.htm" TargetMode="External"/><Relationship Id="rId520" Type="http://schemas.openxmlformats.org/officeDocument/2006/relationships/hyperlink" Target="http://www.inafed.gob.mx/work/enciclopedia/EMM21puebla/municipios/21118a.html" TargetMode="External"/><Relationship Id="rId562" Type="http://schemas.openxmlformats.org/officeDocument/2006/relationships/hyperlink" Target="http://www.inafed.gob.mx/work/enciclopedia/EMM21puebla/municipios/21160a.html" TargetMode="External"/><Relationship Id="rId618" Type="http://schemas.openxmlformats.org/officeDocument/2006/relationships/hyperlink" Target="http://www.inafed.gob.mx/work/enciclopedia/EMM21puebla/municipios/21216a.html" TargetMode="External"/><Relationship Id="rId215" Type="http://schemas.openxmlformats.org/officeDocument/2006/relationships/hyperlink" Target="http://www.municipios.mx/coahuila/progreso/" TargetMode="External"/><Relationship Id="rId257" Type="http://schemas.openxmlformats.org/officeDocument/2006/relationships/hyperlink" Target="https://mexico.pueblosamerica.com/guerrero/cochoapa-el-grande/" TargetMode="External"/><Relationship Id="rId422" Type="http://schemas.openxmlformats.org/officeDocument/2006/relationships/hyperlink" Target="http://www.inafed.gob.mx/work/enciclopedia/EMM21puebla/municipios/21020a.html" TargetMode="External"/><Relationship Id="rId464" Type="http://schemas.openxmlformats.org/officeDocument/2006/relationships/hyperlink" Target="http://www.inafed.gob.mx/work/enciclopedia/EMM21puebla/municipios/21062a.html" TargetMode="External"/><Relationship Id="rId299" Type="http://schemas.openxmlformats.org/officeDocument/2006/relationships/hyperlink" Target="https://mexico.pueblosamerica.com/guerrero/san-miguel-totolapan/" TargetMode="External"/><Relationship Id="rId727" Type="http://schemas.openxmlformats.org/officeDocument/2006/relationships/hyperlink" Target="http://inafed.gob.mx/work/enciclopedia/EMM32zacatecas/municipios/32022a.html" TargetMode="External"/><Relationship Id="rId63" Type="http://schemas.openxmlformats.org/officeDocument/2006/relationships/hyperlink" Target="http://inafed.gob.mx/work/enciclopedia/EMM07chiapas/municipios/07116a.html" TargetMode="External"/><Relationship Id="rId159" Type="http://schemas.openxmlformats.org/officeDocument/2006/relationships/hyperlink" Target="https://es.wikipedia.org/wiki/Municipio_de_Jim%C3%A9nez_(Chihuahua)" TargetMode="External"/><Relationship Id="rId366" Type="http://schemas.openxmlformats.org/officeDocument/2006/relationships/hyperlink" Target="http://intranet.e-hidalgo.gob.mx/enciclomuni/municipios/13048a.htm" TargetMode="External"/><Relationship Id="rId573" Type="http://schemas.openxmlformats.org/officeDocument/2006/relationships/hyperlink" Target="http://www.inafed.gob.mx/work/enciclopedia/EMM21puebla/municipios/21171a.html" TargetMode="External"/><Relationship Id="rId780" Type="http://schemas.openxmlformats.org/officeDocument/2006/relationships/hyperlink" Target="http://inafed.gob.mx/work/enciclopedia/EMM32zacatecas/municipios/32021a.html" TargetMode="External"/><Relationship Id="rId226" Type="http://schemas.openxmlformats.org/officeDocument/2006/relationships/hyperlink" Target="http://www.municipios.mx/coahuila/villa-union/" TargetMode="External"/><Relationship Id="rId433" Type="http://schemas.openxmlformats.org/officeDocument/2006/relationships/hyperlink" Target="http://www.inafed.gob.mx/work/enciclopedia/EMM21puebla/municipios/21031a.html" TargetMode="External"/><Relationship Id="rId640" Type="http://schemas.openxmlformats.org/officeDocument/2006/relationships/hyperlink" Target="http://www.yucatan.gob.mx/estado/municipios.php" TargetMode="External"/><Relationship Id="rId738" Type="http://schemas.openxmlformats.org/officeDocument/2006/relationships/hyperlink" Target="http://inafed.gob.mx/work/enciclopedia/EMM32zacatecas/municipios/32005a.html" TargetMode="External"/><Relationship Id="rId74" Type="http://schemas.openxmlformats.org/officeDocument/2006/relationships/hyperlink" Target="http://inafed.gob.mx/work/enciclopedia/EMM07chiapas/municipios/07062a.html" TargetMode="External"/><Relationship Id="rId377" Type="http://schemas.openxmlformats.org/officeDocument/2006/relationships/hyperlink" Target="http://intranet.e-hidalgo.gob.mx/enciclomuni/municipios/13059a.htm" TargetMode="External"/><Relationship Id="rId500" Type="http://schemas.openxmlformats.org/officeDocument/2006/relationships/hyperlink" Target="http://www.inafed.gob.mx/work/enciclopedia/EMM21puebla/municipios/21098a.html" TargetMode="External"/><Relationship Id="rId584" Type="http://schemas.openxmlformats.org/officeDocument/2006/relationships/hyperlink" Target="http://www.inafed.gob.mx/work/enciclopedia/EMM21puebla/municipios/21182a.html" TargetMode="External"/><Relationship Id="rId5" Type="http://schemas.openxmlformats.org/officeDocument/2006/relationships/hyperlink" Target="https://es.wikipedia.org/wiki/Municipio_de_Loreto_(Baja_California_Sur)" TargetMode="External"/><Relationship Id="rId237" Type="http://schemas.openxmlformats.org/officeDocument/2006/relationships/hyperlink" Target="http://www.municipios.mx/colima/villa-de-lvarez/" TargetMode="External"/><Relationship Id="rId444" Type="http://schemas.openxmlformats.org/officeDocument/2006/relationships/hyperlink" Target="http://www.inafed.gob.mx/work/enciclopedia/EMM21puebla/municipios/21042a.html" TargetMode="External"/><Relationship Id="rId651" Type="http://schemas.openxmlformats.org/officeDocument/2006/relationships/hyperlink" Target="http://www.yucatan.gob.mx/estado/municipios.php" TargetMode="External"/><Relationship Id="rId749" Type="http://schemas.openxmlformats.org/officeDocument/2006/relationships/hyperlink" Target="http://inafed.gob.mx/work/enciclopedia/EMM32zacatecas/municipios/32047a.html" TargetMode="External"/><Relationship Id="rId290" Type="http://schemas.openxmlformats.org/officeDocument/2006/relationships/hyperlink" Target="https://mexico.pueblosamerica.com/guerrero/olinala/" TargetMode="External"/><Relationship Id="rId304" Type="http://schemas.openxmlformats.org/officeDocument/2006/relationships/hyperlink" Target="https://mexico.pueblosamerica.com/guerrero/tepecoacuilco-de-trujano/" TargetMode="External"/><Relationship Id="rId388" Type="http://schemas.openxmlformats.org/officeDocument/2006/relationships/hyperlink" Target="http://intranet.e-hidalgo.gob.mx/enciclomuni/municipios/13070a.htm" TargetMode="External"/><Relationship Id="rId511" Type="http://schemas.openxmlformats.org/officeDocument/2006/relationships/hyperlink" Target="http://www.inafed.gob.mx/work/enciclopedia/EMM21puebla/municipios/21109a.html" TargetMode="External"/><Relationship Id="rId609" Type="http://schemas.openxmlformats.org/officeDocument/2006/relationships/hyperlink" Target="http://www.inafed.gob.mx/work/enciclopedia/EMM21puebla/municipios/21207a.html" TargetMode="External"/><Relationship Id="rId85" Type="http://schemas.openxmlformats.org/officeDocument/2006/relationships/hyperlink" Target="http://inafed.gob.mx/work/enciclopedia/EMM07chiapas/municipios/07074a.html" TargetMode="External"/><Relationship Id="rId150" Type="http://schemas.openxmlformats.org/officeDocument/2006/relationships/hyperlink" Target="https://es.wikipedia.org/wiki/Municipio_de_Guachochi" TargetMode="External"/><Relationship Id="rId595" Type="http://schemas.openxmlformats.org/officeDocument/2006/relationships/hyperlink" Target="http://www.inafed.gob.mx/work/enciclopedia/EMM21puebla/municipios/21193a.html" TargetMode="External"/><Relationship Id="rId248" Type="http://schemas.openxmlformats.org/officeDocument/2006/relationships/hyperlink" Target="https://mexico.pueblosamerica.com/guerrero/atlixtac/" TargetMode="External"/><Relationship Id="rId455" Type="http://schemas.openxmlformats.org/officeDocument/2006/relationships/hyperlink" Target="http://www.inafed.gob.mx/work/enciclopedia/EMM21puebla/municipios/21053a.html" TargetMode="External"/><Relationship Id="rId662" Type="http://schemas.openxmlformats.org/officeDocument/2006/relationships/hyperlink" Target="http://www.yucatan.gob.mx/estado/municipios.php" TargetMode="External"/><Relationship Id="rId12" Type="http://schemas.openxmlformats.org/officeDocument/2006/relationships/hyperlink" Target="http://inafed.gob.mx/work/enciclopedia/EMM07chiapas/municipios/07004a.html" TargetMode="External"/><Relationship Id="rId108" Type="http://schemas.openxmlformats.org/officeDocument/2006/relationships/hyperlink" Target="http://inafed.gob.mx/work/enciclopedia/EMM07chiapas/municipios/07093a.html" TargetMode="External"/><Relationship Id="rId315" Type="http://schemas.openxmlformats.org/officeDocument/2006/relationships/hyperlink" Target="https://mexico.pueblosamerica.com/guerrero/xochistlahuaca/" TargetMode="External"/><Relationship Id="rId522" Type="http://schemas.openxmlformats.org/officeDocument/2006/relationships/hyperlink" Target="http://www.inafed.gob.mx/work/enciclopedia/EMM21puebla/municipios/21120a.html" TargetMode="External"/><Relationship Id="rId96" Type="http://schemas.openxmlformats.org/officeDocument/2006/relationships/hyperlink" Target="http://inafed.gob.mx/work/enciclopedia/EMM07chiapas/municipios/07081a.html" TargetMode="External"/><Relationship Id="rId161" Type="http://schemas.openxmlformats.org/officeDocument/2006/relationships/hyperlink" Target="https://es.wikipedia.org/wiki/Municipio_de_Julimes" TargetMode="External"/><Relationship Id="rId399" Type="http://schemas.openxmlformats.org/officeDocument/2006/relationships/hyperlink" Target="http://intranet.e-hidalgo.gob.mx/enciclomuni/municipios/13081a.htm" TargetMode="External"/><Relationship Id="rId259" Type="http://schemas.openxmlformats.org/officeDocument/2006/relationships/hyperlink" Target="https://mexico.pueblosamerica.com/guerrero/copala/" TargetMode="External"/><Relationship Id="rId466" Type="http://schemas.openxmlformats.org/officeDocument/2006/relationships/hyperlink" Target="http://www.inafed.gob.mx/work/enciclopedia/EMM21puebla/municipios/21064a.html" TargetMode="External"/><Relationship Id="rId673" Type="http://schemas.openxmlformats.org/officeDocument/2006/relationships/hyperlink" Target="http://www.yucatan.gob.mx/estado/municipios.php" TargetMode="External"/><Relationship Id="rId23" Type="http://schemas.openxmlformats.org/officeDocument/2006/relationships/hyperlink" Target="http://inafed.gob.mx/work/enciclopedia/EMM07chiapas/municipios/07014a.html" TargetMode="External"/><Relationship Id="rId119" Type="http://schemas.openxmlformats.org/officeDocument/2006/relationships/hyperlink" Target="http://inafed.gob.mx/work/enciclopedia/EMM07chiapas/municipios/07105a.html" TargetMode="External"/><Relationship Id="rId326" Type="http://schemas.openxmlformats.org/officeDocument/2006/relationships/hyperlink" Target="http://intranet.e-hidalgo.gob.mx/enciclomuni/municipios/13008a.htm" TargetMode="External"/><Relationship Id="rId533" Type="http://schemas.openxmlformats.org/officeDocument/2006/relationships/hyperlink" Target="http://www.inafed.gob.mx/work/enciclopedia/EMM21puebla/municipios/21131a.html" TargetMode="External"/><Relationship Id="rId740" Type="http://schemas.openxmlformats.org/officeDocument/2006/relationships/hyperlink" Target="http://inafed.gob.mx/work/enciclopedia/EMM32zacatecas/municipios/32044a.html" TargetMode="External"/><Relationship Id="rId172" Type="http://schemas.openxmlformats.org/officeDocument/2006/relationships/hyperlink" Target="https://es.wikipedia.org/wiki/Municipio_de_Nonoava" TargetMode="External"/><Relationship Id="rId477" Type="http://schemas.openxmlformats.org/officeDocument/2006/relationships/hyperlink" Target="http://www.inafed.gob.mx/work/enciclopedia/EMM21puebla/municipios/21075a.html" TargetMode="External"/><Relationship Id="rId600" Type="http://schemas.openxmlformats.org/officeDocument/2006/relationships/hyperlink" Target="http://www.inafed.gob.mx/work/enciclopedia/EMM21puebla/municipios/21198a.html" TargetMode="External"/><Relationship Id="rId684" Type="http://schemas.openxmlformats.org/officeDocument/2006/relationships/hyperlink" Target="http://www.yucatan.gob.mx/estado/municipios.php" TargetMode="External"/><Relationship Id="rId337" Type="http://schemas.openxmlformats.org/officeDocument/2006/relationships/hyperlink" Target="http://intranet.e-hidalgo.gob.mx/enciclomuni/municipios/13019a.htm" TargetMode="External"/><Relationship Id="rId34" Type="http://schemas.openxmlformats.org/officeDocument/2006/relationships/hyperlink" Target="http://inafed.gob.mx/work/enciclopedia/EMM07chiapas/municipios/07030a.html" TargetMode="External"/><Relationship Id="rId544" Type="http://schemas.openxmlformats.org/officeDocument/2006/relationships/hyperlink" Target="http://www.inafed.gob.mx/work/enciclopedia/EMM21puebla/municipios/21142a.html" TargetMode="External"/><Relationship Id="rId751" Type="http://schemas.openxmlformats.org/officeDocument/2006/relationships/hyperlink" Target="http://inafed.gob.mx/work/enciclopedia/EMM32zacatecas/municipios/32030a.html" TargetMode="External"/><Relationship Id="rId183" Type="http://schemas.openxmlformats.org/officeDocument/2006/relationships/hyperlink" Target="https://es.wikipedia.org/wiki/Municipio_de_Santa_B%C3%A1rbara_(Chihuahua)" TargetMode="External"/><Relationship Id="rId390" Type="http://schemas.openxmlformats.org/officeDocument/2006/relationships/hyperlink" Target="http://intranet.e-hidalgo.gob.mx/enciclomuni/municipios/13072a.htm" TargetMode="External"/><Relationship Id="rId404" Type="http://schemas.openxmlformats.org/officeDocument/2006/relationships/hyperlink" Target="http://www.inafed.gob.mx/work/enciclopedia/EMM21puebla/municipios/21002a.html" TargetMode="External"/><Relationship Id="rId611" Type="http://schemas.openxmlformats.org/officeDocument/2006/relationships/hyperlink" Target="http://www.inafed.gob.mx/work/enciclopedia/EMM21puebla/municipios/21209a.html" TargetMode="External"/><Relationship Id="rId250" Type="http://schemas.openxmlformats.org/officeDocument/2006/relationships/hyperlink" Target="https://mexico.pueblosamerica.com/guerrero/ayutla-de-los-libres/" TargetMode="External"/><Relationship Id="rId488" Type="http://schemas.openxmlformats.org/officeDocument/2006/relationships/hyperlink" Target="http://www.inafed.gob.mx/work/enciclopedia/EMM21puebla/municipios/21086a.html" TargetMode="External"/><Relationship Id="rId695" Type="http://schemas.openxmlformats.org/officeDocument/2006/relationships/hyperlink" Target="http://www.yucatan.gob.mx/estado/municipios.php" TargetMode="External"/><Relationship Id="rId709" Type="http://schemas.openxmlformats.org/officeDocument/2006/relationships/hyperlink" Target="http://www.yucatan.gob.mx/estado/municipios.php" TargetMode="External"/><Relationship Id="rId45" Type="http://schemas.openxmlformats.org/officeDocument/2006/relationships/hyperlink" Target="http://inafed.gob.mx/work/enciclopedia/EMM07chiapas/municipios/07036a.html" TargetMode="External"/><Relationship Id="rId110" Type="http://schemas.openxmlformats.org/officeDocument/2006/relationships/hyperlink" Target="http://inafed.gob.mx/work/enciclopedia/EMM07chiapas/municipios/07096a.html" TargetMode="External"/><Relationship Id="rId348" Type="http://schemas.openxmlformats.org/officeDocument/2006/relationships/hyperlink" Target="http://intranet.e-hidalgo.gob.mx/enciclomuni/municipios/13030a.htm" TargetMode="External"/><Relationship Id="rId555" Type="http://schemas.openxmlformats.org/officeDocument/2006/relationships/hyperlink" Target="http://www.inafed.gob.mx/work/enciclopedia/EMM21puebla/municipios/21153a.html" TargetMode="External"/><Relationship Id="rId762" Type="http://schemas.openxmlformats.org/officeDocument/2006/relationships/hyperlink" Target="http://inafed.gob.mx/work/enciclopedia/EMM32zacatecas/municipios/32014a.html" TargetMode="External"/><Relationship Id="rId194" Type="http://schemas.openxmlformats.org/officeDocument/2006/relationships/hyperlink" Target="http://www.municipios.mx/coahuila/candela/" TargetMode="External"/><Relationship Id="rId208" Type="http://schemas.openxmlformats.org/officeDocument/2006/relationships/hyperlink" Target="http://www.municipios.mx/coahuila/morelos/" TargetMode="External"/><Relationship Id="rId415" Type="http://schemas.openxmlformats.org/officeDocument/2006/relationships/hyperlink" Target="http://www.inafed.gob.mx/work/enciclopedia/EMM21puebla/municipios/21013a.html" TargetMode="External"/><Relationship Id="rId622" Type="http://schemas.openxmlformats.org/officeDocument/2006/relationships/hyperlink" Target="http://www.yucatan.gob.mx/estado/municipios.php" TargetMode="External"/><Relationship Id="rId261" Type="http://schemas.openxmlformats.org/officeDocument/2006/relationships/hyperlink" Target="https://mexico.pueblosamerica.com/guerrero/copanatoyac/" TargetMode="External"/><Relationship Id="rId499" Type="http://schemas.openxmlformats.org/officeDocument/2006/relationships/hyperlink" Target="http://www.inafed.gob.mx/work/enciclopedia/EMM21puebla/municipios/21097a.html" TargetMode="External"/><Relationship Id="rId56" Type="http://schemas.openxmlformats.org/officeDocument/2006/relationships/hyperlink" Target="http://inafed.gob.mx/work/enciclopedia/EMM07chiapas/municipios/07047a.html" TargetMode="External"/><Relationship Id="rId359" Type="http://schemas.openxmlformats.org/officeDocument/2006/relationships/hyperlink" Target="http://intranet.e-hidalgo.gob.mx/enciclomuni/municipios/13041a.htm" TargetMode="External"/><Relationship Id="rId566" Type="http://schemas.openxmlformats.org/officeDocument/2006/relationships/hyperlink" Target="http://www.inafed.gob.mx/work/enciclopedia/EMM21puebla/municipios/21164a.html" TargetMode="External"/><Relationship Id="rId773" Type="http://schemas.openxmlformats.org/officeDocument/2006/relationships/hyperlink" Target="http://inafed.gob.mx/work/enciclopedia/EMM32zacatecas/municipios/32053a.html" TargetMode="External"/><Relationship Id="rId121" Type="http://schemas.openxmlformats.org/officeDocument/2006/relationships/hyperlink" Target="http://inafed.gob.mx/work/enciclopedia/EMM07chiapas/municipios/07071a.html" TargetMode="External"/><Relationship Id="rId219" Type="http://schemas.openxmlformats.org/officeDocument/2006/relationships/hyperlink" Target="http://www.municipios.mx/coahuila/saltillo/" TargetMode="External"/><Relationship Id="rId426" Type="http://schemas.openxmlformats.org/officeDocument/2006/relationships/hyperlink" Target="http://www.inafed.gob.mx/work/enciclopedia/EMM21puebla/municipios/21024a.html" TargetMode="External"/><Relationship Id="rId633" Type="http://schemas.openxmlformats.org/officeDocument/2006/relationships/hyperlink" Target="http://www.yucatan.gob.mx/estado/municipios.php" TargetMode="External"/><Relationship Id="rId67" Type="http://schemas.openxmlformats.org/officeDocument/2006/relationships/hyperlink" Target="http://inafed.gob.mx/work/enciclopedia/EMM07chiapas/municipios/07056a.html" TargetMode="External"/><Relationship Id="rId272" Type="http://schemas.openxmlformats.org/officeDocument/2006/relationships/hyperlink" Target="https://mexico.pueblosamerica.com/guerrero/general-heliodoro-castillo/" TargetMode="External"/><Relationship Id="rId577" Type="http://schemas.openxmlformats.org/officeDocument/2006/relationships/hyperlink" Target="http://www.inafed.gob.mx/work/enciclopedia/EMM21puebla/municipios/21175a.html" TargetMode="External"/><Relationship Id="rId700" Type="http://schemas.openxmlformats.org/officeDocument/2006/relationships/hyperlink" Target="http://www.yucatan.gob.mx/estado/municipios.php" TargetMode="External"/><Relationship Id="rId132" Type="http://schemas.openxmlformats.org/officeDocument/2006/relationships/hyperlink" Target="https://es.wikipedia.org/wiki/Municipio_de_Balleza" TargetMode="External"/><Relationship Id="rId437" Type="http://schemas.openxmlformats.org/officeDocument/2006/relationships/hyperlink" Target="http://www.inafed.gob.mx/work/enciclopedia/EMM21puebla/municipios/21035a.html" TargetMode="External"/><Relationship Id="rId644" Type="http://schemas.openxmlformats.org/officeDocument/2006/relationships/hyperlink" Target="http://www.yucatan.gob.mx/estado/municipios.php" TargetMode="External"/><Relationship Id="rId283" Type="http://schemas.openxmlformats.org/officeDocument/2006/relationships/hyperlink" Target="https://mexico.pueblosamerica.com/guerrero/la-union-de-isidoro-montes-de-oca/" TargetMode="External"/><Relationship Id="rId490" Type="http://schemas.openxmlformats.org/officeDocument/2006/relationships/hyperlink" Target="http://www.inafed.gob.mx/work/enciclopedia/EMM21puebla/municipios/21088a.html" TargetMode="External"/><Relationship Id="rId504" Type="http://schemas.openxmlformats.org/officeDocument/2006/relationships/hyperlink" Target="http://www.inafed.gob.mx/work/enciclopedia/EMM21puebla/municipios/21102a.html" TargetMode="External"/><Relationship Id="rId711" Type="http://schemas.openxmlformats.org/officeDocument/2006/relationships/hyperlink" Target="http://www.yucatan.gob.mx/estado/municipios.php" TargetMode="External"/><Relationship Id="rId78" Type="http://schemas.openxmlformats.org/officeDocument/2006/relationships/hyperlink" Target="http://inafed.gob.mx/work/enciclopedia/EMM07chiapas/municipios/07066a.html" TargetMode="External"/><Relationship Id="rId143" Type="http://schemas.openxmlformats.org/officeDocument/2006/relationships/hyperlink" Target="https://es.wikipedia.org/wiki/Municipio_de_Ch%C3%ADnipas" TargetMode="External"/><Relationship Id="rId350" Type="http://schemas.openxmlformats.org/officeDocument/2006/relationships/hyperlink" Target="http://intranet.e-hidalgo.gob.mx/enciclomuni/municipios/13032a.htm" TargetMode="External"/><Relationship Id="rId588" Type="http://schemas.openxmlformats.org/officeDocument/2006/relationships/hyperlink" Target="http://www.inafed.gob.mx/work/enciclopedia/EMM21puebla/municipios/21186a.html" TargetMode="External"/><Relationship Id="rId9" Type="http://schemas.openxmlformats.org/officeDocument/2006/relationships/hyperlink" Target="http://inafed.gob.mx/work/enciclopedia/EMM07chiapas/municipios/07002a.html" TargetMode="External"/><Relationship Id="rId210" Type="http://schemas.openxmlformats.org/officeDocument/2006/relationships/hyperlink" Target="http://www.municipios.mx/coahuila/nadadores/" TargetMode="External"/><Relationship Id="rId448" Type="http://schemas.openxmlformats.org/officeDocument/2006/relationships/hyperlink" Target="http://www.inafed.gob.mx/work/enciclopedia/EMM21puebla/municipios/21046a.html" TargetMode="External"/><Relationship Id="rId655" Type="http://schemas.openxmlformats.org/officeDocument/2006/relationships/hyperlink" Target="http://www.yucatan.gob.mx/estado/municipios.php" TargetMode="External"/><Relationship Id="rId294" Type="http://schemas.openxmlformats.org/officeDocument/2006/relationships/hyperlink" Target="https://mexico.pueblosamerica.com/guerrero/pilcaya/" TargetMode="External"/><Relationship Id="rId308" Type="http://schemas.openxmlformats.org/officeDocument/2006/relationships/hyperlink" Target="https://mexico.pueblosamerica.com/guerrero/tlacoapa/" TargetMode="External"/><Relationship Id="rId515" Type="http://schemas.openxmlformats.org/officeDocument/2006/relationships/hyperlink" Target="http://www.inafed.gob.mx/work/enciclopedia/EMM21puebla/municipios/21113a.html" TargetMode="External"/><Relationship Id="rId722" Type="http://schemas.openxmlformats.org/officeDocument/2006/relationships/hyperlink" Target="http://www.yucatan.gob.mx/estado/municipios.php" TargetMode="External"/><Relationship Id="rId89" Type="http://schemas.openxmlformats.org/officeDocument/2006/relationships/hyperlink" Target="http://inafed.gob.mx/work/enciclopedia/EMM07chiapas/municipios/07118a.html" TargetMode="External"/><Relationship Id="rId154" Type="http://schemas.openxmlformats.org/officeDocument/2006/relationships/hyperlink" Target="https://es.wikipedia.org/wiki/Municipio_de_Guerrero_(Chihuahua)" TargetMode="External"/><Relationship Id="rId361" Type="http://schemas.openxmlformats.org/officeDocument/2006/relationships/hyperlink" Target="http://intranet.e-hidalgo.gob.mx/enciclomuni/municipios/13043a.htm" TargetMode="External"/><Relationship Id="rId599" Type="http://schemas.openxmlformats.org/officeDocument/2006/relationships/hyperlink" Target="http://www.inafed.gob.mx/work/enciclopedia/EMM21puebla/municipios/21197a.html" TargetMode="External"/><Relationship Id="rId459" Type="http://schemas.openxmlformats.org/officeDocument/2006/relationships/hyperlink" Target="http://www.inafed.gob.mx/work/enciclopedia/EMM21puebla/municipios/21057a.html" TargetMode="External"/><Relationship Id="rId666" Type="http://schemas.openxmlformats.org/officeDocument/2006/relationships/hyperlink" Target="http://www.yucatan.gob.mx/estado/municipios.php" TargetMode="External"/><Relationship Id="rId16" Type="http://schemas.openxmlformats.org/officeDocument/2006/relationships/hyperlink" Target="http://inafed.gob.mx/work/enciclopedia/EMM07chiapas/municipios/07008a.html" TargetMode="External"/><Relationship Id="rId221" Type="http://schemas.openxmlformats.org/officeDocument/2006/relationships/hyperlink" Target="http://www.municipios.mx/coahuila/san-juan-de-sabinas/" TargetMode="External"/><Relationship Id="rId319" Type="http://schemas.openxmlformats.org/officeDocument/2006/relationships/hyperlink" Target="http://intranet.e-hidalgo.gob.mx/enciclomuni/municipios/13001a.htm" TargetMode="External"/><Relationship Id="rId526" Type="http://schemas.openxmlformats.org/officeDocument/2006/relationships/hyperlink" Target="http://www.inafed.gob.mx/work/enciclopedia/EMM21puebla/municipios/21124a.html" TargetMode="External"/><Relationship Id="rId733" Type="http://schemas.openxmlformats.org/officeDocument/2006/relationships/hyperlink" Target="http://inafed.gob.mx/work/enciclopedia/EMM32zacatecas/municipios/32024a.html" TargetMode="External"/><Relationship Id="rId165" Type="http://schemas.openxmlformats.org/officeDocument/2006/relationships/hyperlink" Target="https://es.wikipedia.org/wiki/Municipio_de_Manuel_Benavides" TargetMode="External"/><Relationship Id="rId372" Type="http://schemas.openxmlformats.org/officeDocument/2006/relationships/hyperlink" Target="http://intranet.e-hidalgo.gob.mx/enciclomuni/municipios/13054a.htm" TargetMode="External"/><Relationship Id="rId677" Type="http://schemas.openxmlformats.org/officeDocument/2006/relationships/hyperlink" Target="http://www.yucatan.gob.mx/estado/municipios.php" TargetMode="External"/><Relationship Id="rId232" Type="http://schemas.openxmlformats.org/officeDocument/2006/relationships/hyperlink" Target="http://www.municipios.mx/colima/cuauhtemoc/" TargetMode="External"/><Relationship Id="rId27" Type="http://schemas.openxmlformats.org/officeDocument/2006/relationships/hyperlink" Target="http://inafed.gob.mx/work/enciclopedia/EMM07chiapas/municipios/07023a.html" TargetMode="External"/><Relationship Id="rId537" Type="http://schemas.openxmlformats.org/officeDocument/2006/relationships/hyperlink" Target="http://www.inafed.gob.mx/work/enciclopedia/EMM21puebla/municipios/21135a.html" TargetMode="External"/><Relationship Id="rId744" Type="http://schemas.openxmlformats.org/officeDocument/2006/relationships/hyperlink" Target="http://inafed.gob.mx/work/enciclopedia/EMM32zacatecas/municipios/32007a.html" TargetMode="External"/><Relationship Id="rId80" Type="http://schemas.openxmlformats.org/officeDocument/2006/relationships/hyperlink" Target="http://inafed.gob.mx/work/enciclopedia/EMM07chiapas/municipios/07068a.html" TargetMode="External"/><Relationship Id="rId176" Type="http://schemas.openxmlformats.org/officeDocument/2006/relationships/hyperlink" Target="https://es.wikipedia.org/wiki/Municipio_de_Praxedis_G._Guerrero" TargetMode="External"/><Relationship Id="rId383" Type="http://schemas.openxmlformats.org/officeDocument/2006/relationships/hyperlink" Target="http://intranet.e-hidalgo.gob.mx/enciclomuni/municipios/13065a.htm" TargetMode="External"/><Relationship Id="rId590" Type="http://schemas.openxmlformats.org/officeDocument/2006/relationships/hyperlink" Target="http://www.inafed.gob.mx/work/enciclopedia/EMM21puebla/municipios/21188a.html" TargetMode="External"/><Relationship Id="rId604" Type="http://schemas.openxmlformats.org/officeDocument/2006/relationships/hyperlink" Target="http://www.inafed.gob.mx/work/enciclopedia/EMM21puebla/municipios/21202a.html" TargetMode="External"/><Relationship Id="rId243" Type="http://schemas.openxmlformats.org/officeDocument/2006/relationships/hyperlink" Target="https://mexico.pueblosamerica.com/guerrero/alpoyeca/" TargetMode="External"/><Relationship Id="rId450" Type="http://schemas.openxmlformats.org/officeDocument/2006/relationships/hyperlink" Target="http://www.inafed.gob.mx/work/enciclopedia/EMM21puebla/municipios/21048a.html" TargetMode="External"/><Relationship Id="rId688" Type="http://schemas.openxmlformats.org/officeDocument/2006/relationships/hyperlink" Target="http://www.yucatan.gob.mx/estado/municipios.php" TargetMode="External"/><Relationship Id="rId38" Type="http://schemas.openxmlformats.org/officeDocument/2006/relationships/hyperlink" Target="http://inafed.gob.mx/work/enciclopedia/EMM07chiapas/municipios/07019a.html" TargetMode="External"/><Relationship Id="rId103" Type="http://schemas.openxmlformats.org/officeDocument/2006/relationships/hyperlink" Target="http://inafed.gob.mx/work/enciclopedia/EMM07chiapas/municipios/07088a.html" TargetMode="External"/><Relationship Id="rId310" Type="http://schemas.openxmlformats.org/officeDocument/2006/relationships/hyperlink" Target="https://mexico.pueblosamerica.com/guerrero/tlalixtaquilla-de-maldonado/" TargetMode="External"/><Relationship Id="rId548" Type="http://schemas.openxmlformats.org/officeDocument/2006/relationships/hyperlink" Target="http://www.inafed.gob.mx/work/enciclopedia/EMM21puebla/municipios/21146a.html" TargetMode="External"/><Relationship Id="rId755" Type="http://schemas.openxmlformats.org/officeDocument/2006/relationships/hyperlink" Target="http://inafed.gob.mx/work/enciclopedia/EMM32zacatecas/municipios/32057a.html" TargetMode="External"/><Relationship Id="rId91" Type="http://schemas.openxmlformats.org/officeDocument/2006/relationships/hyperlink" Target="http://inafed.gob.mx/work/enciclopedia/EMM07chiapas/municipios/07079a.html" TargetMode="External"/><Relationship Id="rId187" Type="http://schemas.openxmlformats.org/officeDocument/2006/relationships/hyperlink" Target="https://es.wikipedia.org/wiki/Municipio_de_El_Tule" TargetMode="External"/><Relationship Id="rId394" Type="http://schemas.openxmlformats.org/officeDocument/2006/relationships/hyperlink" Target="http://intranet.e-hidalgo.gob.mx/enciclomuni/municipios/13076a.htm" TargetMode="External"/><Relationship Id="rId408" Type="http://schemas.openxmlformats.org/officeDocument/2006/relationships/hyperlink" Target="http://www.inafed.gob.mx/work/enciclopedia/EMM21puebla/municipios/21006a.html" TargetMode="External"/><Relationship Id="rId615" Type="http://schemas.openxmlformats.org/officeDocument/2006/relationships/hyperlink" Target="http://www.inafed.gob.mx/work/enciclopedia/EMM21puebla/municipios/21213a.html" TargetMode="External"/><Relationship Id="rId254" Type="http://schemas.openxmlformats.org/officeDocument/2006/relationships/hyperlink" Target="https://mexico.pueblosamerica.com/guerrero/chilapa-de-alvarez/" TargetMode="External"/><Relationship Id="rId699" Type="http://schemas.openxmlformats.org/officeDocument/2006/relationships/hyperlink" Target="http://www.yucatan.gob.mx/estado/municipios.php" TargetMode="External"/><Relationship Id="rId49" Type="http://schemas.openxmlformats.org/officeDocument/2006/relationships/hyperlink" Target="http://inafed.gob.mx/work/enciclopedia/EMM07chiapas/municipios/07040a.html" TargetMode="External"/><Relationship Id="rId114" Type="http://schemas.openxmlformats.org/officeDocument/2006/relationships/hyperlink" Target="http://inafed.gob.mx/work/enciclopedia/EMM07chiapas/municipios/07100a.html" TargetMode="External"/><Relationship Id="rId461" Type="http://schemas.openxmlformats.org/officeDocument/2006/relationships/hyperlink" Target="http://www.inafed.gob.mx/work/enciclopedia/EMM21puebla/municipios/21059a.html" TargetMode="External"/><Relationship Id="rId559" Type="http://schemas.openxmlformats.org/officeDocument/2006/relationships/hyperlink" Target="http://www.inafed.gob.mx/work/enciclopedia/EMM21puebla/municipios/21157a.html" TargetMode="External"/><Relationship Id="rId766" Type="http://schemas.openxmlformats.org/officeDocument/2006/relationships/hyperlink" Target="http://inafed.gob.mx/work/enciclopedia/EMM32zacatecas/municipios/32035a.html" TargetMode="External"/><Relationship Id="rId198" Type="http://schemas.openxmlformats.org/officeDocument/2006/relationships/hyperlink" Target="http://www.municipios.mx/coahuila/francisco-i-madero/" TargetMode="External"/><Relationship Id="rId321" Type="http://schemas.openxmlformats.org/officeDocument/2006/relationships/hyperlink" Target="http://intranet.e-hidalgo.gob.mx/enciclomuni/municipios/13003a.htm" TargetMode="External"/><Relationship Id="rId419" Type="http://schemas.openxmlformats.org/officeDocument/2006/relationships/hyperlink" Target="http://www.inafed.gob.mx/work/enciclopedia/EMM21puebla/municipios/21017a.html" TargetMode="External"/><Relationship Id="rId626" Type="http://schemas.openxmlformats.org/officeDocument/2006/relationships/hyperlink" Target="http://www.yucatan.gob.mx/estado/municipios.php" TargetMode="External"/><Relationship Id="rId265" Type="http://schemas.openxmlformats.org/officeDocument/2006/relationships/hyperlink" Target="https://mexico.pueblosamerica.com/guerrero/cualac/" TargetMode="External"/><Relationship Id="rId472" Type="http://schemas.openxmlformats.org/officeDocument/2006/relationships/hyperlink" Target="http://www.inafed.gob.mx/work/enciclopedia/EMM21puebla/municipios/21070a.html" TargetMode="External"/><Relationship Id="rId125" Type="http://schemas.openxmlformats.org/officeDocument/2006/relationships/hyperlink" Target="http://inafed.gob.mx/work/enciclopedia/EMM07chiapas/municipios/07111a.html" TargetMode="External"/><Relationship Id="rId332" Type="http://schemas.openxmlformats.org/officeDocument/2006/relationships/hyperlink" Target="http://intranet.e-hidalgo.gob.mx/enciclomuni/municipios/13014a.htm" TargetMode="External"/><Relationship Id="rId777" Type="http://schemas.openxmlformats.org/officeDocument/2006/relationships/hyperlink" Target="http://inafed.gob.mx/work/enciclopedia/EMM32zacatecas/municipios/32020a.html" TargetMode="External"/><Relationship Id="rId637" Type="http://schemas.openxmlformats.org/officeDocument/2006/relationships/hyperlink" Target="http://www.yucatan.gob.mx/estado/municipios.php" TargetMode="External"/><Relationship Id="rId276" Type="http://schemas.openxmlformats.org/officeDocument/2006/relationships/hyperlink" Target="https://mexico.pueblosamerica.com/guerrero/igualapa/" TargetMode="External"/><Relationship Id="rId483" Type="http://schemas.openxmlformats.org/officeDocument/2006/relationships/hyperlink" Target="http://www.inafed.gob.mx/work/enciclopedia/EMM21puebla/municipios/21081a.html" TargetMode="External"/><Relationship Id="rId690" Type="http://schemas.openxmlformats.org/officeDocument/2006/relationships/hyperlink" Target="http://www.yucatan.gob.mx/estado/municipios.php" TargetMode="External"/><Relationship Id="rId704" Type="http://schemas.openxmlformats.org/officeDocument/2006/relationships/hyperlink" Target="http://www.yucatan.gob.mx/estado/municipios.php" TargetMode="External"/><Relationship Id="rId40" Type="http://schemas.openxmlformats.org/officeDocument/2006/relationships/hyperlink" Target="http://inafed.gob.mx/work/enciclopedia/EMM07chiapas/municipios/07021a.html" TargetMode="External"/><Relationship Id="rId136" Type="http://schemas.openxmlformats.org/officeDocument/2006/relationships/hyperlink" Target="https://es.wikipedia.org/wiki/Municipio_de_Camargo_(Chihuahua)" TargetMode="External"/><Relationship Id="rId343" Type="http://schemas.openxmlformats.org/officeDocument/2006/relationships/hyperlink" Target="http://intranet.e-hidalgo.gob.mx/enciclomuni/municipios/13025a.htm" TargetMode="External"/><Relationship Id="rId550" Type="http://schemas.openxmlformats.org/officeDocument/2006/relationships/hyperlink" Target="http://www.inafed.gob.mx/work/enciclopedia/EMM21puebla/municipios/21148a.html" TargetMode="External"/><Relationship Id="rId203" Type="http://schemas.openxmlformats.org/officeDocument/2006/relationships/hyperlink" Target="http://www.municipios.mx/coahuila/jimenez/" TargetMode="External"/><Relationship Id="rId648" Type="http://schemas.openxmlformats.org/officeDocument/2006/relationships/hyperlink" Target="http://www.yucatan.gob.mx/estado/municipios.php" TargetMode="External"/><Relationship Id="rId287" Type="http://schemas.openxmlformats.org/officeDocument/2006/relationships/hyperlink" Target="https://mexico.pueblosamerica.com/guerrero/martir-de-cuilapan/" TargetMode="External"/><Relationship Id="rId410" Type="http://schemas.openxmlformats.org/officeDocument/2006/relationships/hyperlink" Target="http://www.inafed.gob.mx/work/enciclopedia/EMM21puebla/municipios/21008a.html" TargetMode="External"/><Relationship Id="rId494" Type="http://schemas.openxmlformats.org/officeDocument/2006/relationships/hyperlink" Target="http://www.inafed.gob.mx/work/enciclopedia/EMM21puebla/municipios/21092a.html" TargetMode="External"/><Relationship Id="rId508" Type="http://schemas.openxmlformats.org/officeDocument/2006/relationships/hyperlink" Target="http://www.inafed.gob.mx/work/enciclopedia/EMM21puebla/municipios/21106a.html" TargetMode="External"/><Relationship Id="rId715" Type="http://schemas.openxmlformats.org/officeDocument/2006/relationships/hyperlink" Target="http://www.yucatan.gob.mx/estado/municipios.php" TargetMode="External"/><Relationship Id="rId147" Type="http://schemas.openxmlformats.org/officeDocument/2006/relationships/hyperlink" Target="https://es.wikipedia.org/wiki/Municipio_de_Santa_Isabel" TargetMode="External"/><Relationship Id="rId354" Type="http://schemas.openxmlformats.org/officeDocument/2006/relationships/hyperlink" Target="http://intranet.e-hidalgo.gob.mx/enciclomuni/municipios/13036a.htm" TargetMode="External"/><Relationship Id="rId51" Type="http://schemas.openxmlformats.org/officeDocument/2006/relationships/hyperlink" Target="http://inafed.gob.mx/work/enciclopedia/EMM07chiapas/municipios/07042a.html" TargetMode="External"/><Relationship Id="rId561" Type="http://schemas.openxmlformats.org/officeDocument/2006/relationships/hyperlink" Target="http://www.inafed.gob.mx/work/enciclopedia/EMM21puebla/municipios/21159a.html" TargetMode="External"/><Relationship Id="rId659" Type="http://schemas.openxmlformats.org/officeDocument/2006/relationships/hyperlink" Target="http://www.yucatan.gob.mx/estado/municipios.php" TargetMode="External"/><Relationship Id="rId214" Type="http://schemas.openxmlformats.org/officeDocument/2006/relationships/hyperlink" Target="http://www.municipios.mx/coahuila/piedras-negras/" TargetMode="External"/><Relationship Id="rId298" Type="http://schemas.openxmlformats.org/officeDocument/2006/relationships/hyperlink" Target="https://mexico.pueblosamerica.com/guerrero/san-marcos/" TargetMode="External"/><Relationship Id="rId421" Type="http://schemas.openxmlformats.org/officeDocument/2006/relationships/hyperlink" Target="http://www.inafed.gob.mx/work/enciclopedia/EMM21puebla/municipios/21019a.html" TargetMode="External"/><Relationship Id="rId519" Type="http://schemas.openxmlformats.org/officeDocument/2006/relationships/hyperlink" Target="http://www.inafed.gob.mx/work/enciclopedia/EMM21puebla/municipios/21117a.html" TargetMode="External"/><Relationship Id="rId158" Type="http://schemas.openxmlformats.org/officeDocument/2006/relationships/hyperlink" Target="https://es.wikipedia.org/wiki/Municipio_de_Janos" TargetMode="External"/><Relationship Id="rId726" Type="http://schemas.openxmlformats.org/officeDocument/2006/relationships/hyperlink" Target="http://inafed.gob.mx/work/enciclopedia/EMM32zacatecas/municipios/32001a.html" TargetMode="External"/><Relationship Id="rId62" Type="http://schemas.openxmlformats.org/officeDocument/2006/relationships/hyperlink" Target="http://inafed.gob.mx/work/enciclopedia/EMM07chiapas/municipios/07115a.html" TargetMode="External"/><Relationship Id="rId365" Type="http://schemas.openxmlformats.org/officeDocument/2006/relationships/hyperlink" Target="http://intranet.e-hidalgo.gob.mx/enciclomuni/municipios/13047a.htm" TargetMode="External"/><Relationship Id="rId572" Type="http://schemas.openxmlformats.org/officeDocument/2006/relationships/hyperlink" Target="http://www.inafed.gob.mx/work/enciclopedia/EMM21puebla/municipios/21170a.html" TargetMode="External"/><Relationship Id="rId225" Type="http://schemas.openxmlformats.org/officeDocument/2006/relationships/hyperlink" Target="http://www.municipios.mx/coahuila/viesca/" TargetMode="External"/><Relationship Id="rId432" Type="http://schemas.openxmlformats.org/officeDocument/2006/relationships/hyperlink" Target="http://www.inafed.gob.mx/work/enciclopedia/EMM21puebla/municipios/21030a.html" TargetMode="External"/><Relationship Id="rId737" Type="http://schemas.openxmlformats.org/officeDocument/2006/relationships/hyperlink" Target="http://inafed.gob.mx/work/enciclopedia/EMM32zacatecas/municipios/32043a.html" TargetMode="External"/><Relationship Id="rId73" Type="http://schemas.openxmlformats.org/officeDocument/2006/relationships/hyperlink" Target="http://inafed.gob.mx/work/enciclopedia/EMM07chiapas/municipios/07061a.html" TargetMode="External"/><Relationship Id="rId169" Type="http://schemas.openxmlformats.org/officeDocument/2006/relationships/hyperlink" Target="https://es.wikipedia.org/wiki/Municipio_de_Morelos_(Chihuahua)" TargetMode="External"/><Relationship Id="rId376" Type="http://schemas.openxmlformats.org/officeDocument/2006/relationships/hyperlink" Target="http://intranet.e-hidalgo.gob.mx/enciclomuni/municipios/13058a.htm" TargetMode="External"/><Relationship Id="rId583" Type="http://schemas.openxmlformats.org/officeDocument/2006/relationships/hyperlink" Target="http://www.inafed.gob.mx/work/enciclopedia/EMM21puebla/municipios/21181a.html" TargetMode="External"/><Relationship Id="rId4" Type="http://schemas.openxmlformats.org/officeDocument/2006/relationships/hyperlink" Target="https://es.wikipedia.org/wiki/Los_Cabos" TargetMode="External"/><Relationship Id="rId236" Type="http://schemas.openxmlformats.org/officeDocument/2006/relationships/hyperlink" Target="http://www.municipios.mx/colima/tecoman/" TargetMode="External"/><Relationship Id="rId443" Type="http://schemas.openxmlformats.org/officeDocument/2006/relationships/hyperlink" Target="http://www.inafed.gob.mx/work/enciclopedia/EMM21puebla/municipios/21041a.html" TargetMode="External"/><Relationship Id="rId650" Type="http://schemas.openxmlformats.org/officeDocument/2006/relationships/hyperlink" Target="http://www.yucatan.gob.mx/estado/municipios.php" TargetMode="External"/><Relationship Id="rId303" Type="http://schemas.openxmlformats.org/officeDocument/2006/relationships/hyperlink" Target="https://mexico.pueblosamerica.com/guerrero/teloloapan/" TargetMode="External"/><Relationship Id="rId748" Type="http://schemas.openxmlformats.org/officeDocument/2006/relationships/hyperlink" Target="http://inafed.gob.mx/work/enciclopedia/EMM32zacatecas/municipios/32029a.html" TargetMode="External"/><Relationship Id="rId84" Type="http://schemas.openxmlformats.org/officeDocument/2006/relationships/hyperlink" Target="http://inafed.gob.mx/work/enciclopedia/EMM07chiapas/municipios/07073a.html" TargetMode="External"/><Relationship Id="rId387" Type="http://schemas.openxmlformats.org/officeDocument/2006/relationships/hyperlink" Target="http://intranet.e-hidalgo.gob.mx/enciclomuni/municipios/13069a.htm" TargetMode="External"/><Relationship Id="rId510" Type="http://schemas.openxmlformats.org/officeDocument/2006/relationships/hyperlink" Target="http://www.inafed.gob.mx/work/enciclopedia/EMM21puebla/municipios/21108a.html" TargetMode="External"/><Relationship Id="rId594" Type="http://schemas.openxmlformats.org/officeDocument/2006/relationships/hyperlink" Target="http://www.inafed.gob.mx/work/enciclopedia/EMM21puebla/municipios/21192a.html" TargetMode="External"/><Relationship Id="rId608" Type="http://schemas.openxmlformats.org/officeDocument/2006/relationships/hyperlink" Target="http://www.inafed.gob.mx/work/enciclopedia/EMM21puebla/municipios/21206a.html" TargetMode="External"/><Relationship Id="rId247" Type="http://schemas.openxmlformats.org/officeDocument/2006/relationships/hyperlink" Target="https://mexico.pueblosamerica.com/guerrero/atlamajalcingo-del-monte/" TargetMode="External"/><Relationship Id="rId107" Type="http://schemas.openxmlformats.org/officeDocument/2006/relationships/hyperlink" Target="http://inafed.gob.mx/work/enciclopedia/EMM07chiapas/municipios/07092a.html" TargetMode="External"/><Relationship Id="rId454" Type="http://schemas.openxmlformats.org/officeDocument/2006/relationships/hyperlink" Target="http://www.inafed.gob.mx/work/enciclopedia/EMM21puebla/municipios/21052a.html" TargetMode="External"/><Relationship Id="rId661" Type="http://schemas.openxmlformats.org/officeDocument/2006/relationships/hyperlink" Target="http://www.yucatan.gob.mx/estado/municipios.php" TargetMode="External"/><Relationship Id="rId759" Type="http://schemas.openxmlformats.org/officeDocument/2006/relationships/hyperlink" Target="http://inafed.gob.mx/work/enciclopedia/EMM32zacatecas/municipios/32013a.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1:CQ389"/>
  <sheetViews>
    <sheetView showGridLines="0" showRowColHeaders="0" showZeros="0" tabSelected="1" showRuler="0" showWhiteSpace="0" zoomScale="71" zoomScaleNormal="71" zoomScaleSheetLayoutView="47" workbookViewId="0">
      <selection activeCell="D190" sqref="D190:T190"/>
    </sheetView>
  </sheetViews>
  <sheetFormatPr baseColWidth="10" defaultColWidth="11.453125" defaultRowHeight="14.5"/>
  <cols>
    <col min="1" max="1" width="55.7265625" style="1" customWidth="1"/>
    <col min="2" max="2" width="1.453125" style="22" customWidth="1"/>
    <col min="3" max="20" width="3.453125" style="1" customWidth="1"/>
    <col min="21" max="21" width="3.81640625" style="1" customWidth="1"/>
    <col min="22" max="28" width="3.453125" style="1" customWidth="1"/>
    <col min="29" max="29" width="4.81640625" style="1" customWidth="1"/>
    <col min="30" max="31" width="4.453125" style="1" customWidth="1"/>
    <col min="32" max="36" width="3.453125" style="1" customWidth="1"/>
    <col min="37" max="37" width="2" style="1" customWidth="1"/>
    <col min="38" max="38" width="7.453125" style="161" hidden="1" customWidth="1"/>
    <col min="39" max="39" width="4.81640625" style="161" hidden="1" customWidth="1"/>
    <col min="40" max="40" width="13.54296875" style="161" hidden="1" customWidth="1"/>
    <col min="41" max="42" width="4.81640625" style="161" hidden="1" customWidth="1"/>
    <col min="43" max="43" width="37.26953125" style="297" customWidth="1"/>
    <col min="44" max="44" width="39.26953125" style="1" customWidth="1"/>
    <col min="45" max="16384" width="11.453125" style="1"/>
  </cols>
  <sheetData>
    <row r="1" spans="2:63" ht="22.5" customHeight="1">
      <c r="L1" s="364" t="s">
        <v>2574</v>
      </c>
      <c r="M1" s="364"/>
      <c r="N1" s="364"/>
      <c r="O1" s="364"/>
      <c r="P1" s="364"/>
      <c r="Q1" s="364"/>
      <c r="R1" s="364"/>
      <c r="S1" s="364"/>
      <c r="T1" s="364"/>
      <c r="U1" s="364"/>
      <c r="V1" s="364"/>
      <c r="W1" s="364"/>
      <c r="X1" s="364"/>
      <c r="Y1" s="364"/>
      <c r="Z1" s="364"/>
      <c r="AA1" s="364"/>
      <c r="AB1" s="364"/>
      <c r="AC1" s="364"/>
      <c r="AD1" s="364"/>
      <c r="AE1" s="364"/>
      <c r="AF1" s="364"/>
      <c r="AG1" s="364"/>
      <c r="AH1" s="364"/>
      <c r="AI1" s="364"/>
      <c r="AJ1" s="364"/>
      <c r="AL1" s="183"/>
      <c r="BK1" s="2" t="s">
        <v>28</v>
      </c>
    </row>
    <row r="2" spans="2:63" ht="20.25" customHeight="1">
      <c r="C2" s="3"/>
      <c r="D2" s="3"/>
      <c r="E2" s="3"/>
      <c r="F2" s="3"/>
      <c r="G2" s="3"/>
      <c r="H2" s="3"/>
      <c r="I2" s="3"/>
      <c r="J2" s="3"/>
      <c r="K2" s="3"/>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L2" s="184"/>
      <c r="AM2" s="159"/>
      <c r="AN2" s="232">
        <v>1</v>
      </c>
      <c r="AO2" s="159" t="s">
        <v>122</v>
      </c>
      <c r="BK2" s="2" t="s">
        <v>29</v>
      </c>
    </row>
    <row r="3" spans="2:63" ht="11.25" customHeight="1">
      <c r="C3" s="4"/>
      <c r="D3" s="3"/>
      <c r="E3" s="3"/>
      <c r="F3" s="3"/>
      <c r="G3" s="3"/>
      <c r="H3" s="3"/>
      <c r="I3" s="3"/>
      <c r="J3" s="3"/>
      <c r="K3" s="3"/>
      <c r="L3" s="3"/>
      <c r="M3" s="5"/>
      <c r="N3" s="5"/>
      <c r="Z3" s="6"/>
      <c r="AA3" s="6"/>
      <c r="AB3" s="6"/>
      <c r="AC3" s="182" t="s">
        <v>70</v>
      </c>
      <c r="AD3" s="7"/>
      <c r="AE3" s="7"/>
      <c r="AF3" s="7"/>
      <c r="AG3" s="7"/>
      <c r="AH3" s="7"/>
      <c r="AI3" s="7"/>
      <c r="AJ3" s="8"/>
      <c r="AL3" s="185"/>
      <c r="AM3" s="159"/>
      <c r="AN3" s="232">
        <v>2</v>
      </c>
      <c r="AO3" s="159" t="s">
        <v>123</v>
      </c>
    </row>
    <row r="4" spans="2:63" ht="10.5" customHeight="1">
      <c r="C4" s="365" t="s">
        <v>31</v>
      </c>
      <c r="D4" s="365"/>
      <c r="E4" s="365"/>
      <c r="F4" s="365"/>
      <c r="G4" s="365"/>
      <c r="H4" s="365"/>
      <c r="I4" s="365"/>
      <c r="J4" s="365"/>
      <c r="K4" s="365"/>
      <c r="L4" s="365"/>
      <c r="M4" s="365"/>
      <c r="N4" s="365"/>
      <c r="O4" s="365"/>
      <c r="AC4" s="394"/>
      <c r="AD4" s="395"/>
      <c r="AE4" s="395"/>
      <c r="AF4" s="395"/>
      <c r="AG4" s="395"/>
      <c r="AH4" s="395"/>
      <c r="AI4" s="395"/>
      <c r="AJ4" s="396"/>
      <c r="AL4" s="159"/>
      <c r="AM4" s="159"/>
      <c r="AN4" s="232">
        <v>3</v>
      </c>
      <c r="AO4" s="159" t="s">
        <v>124</v>
      </c>
    </row>
    <row r="5" spans="2:63" ht="12" customHeight="1">
      <c r="C5" s="366" t="s">
        <v>44</v>
      </c>
      <c r="D5" s="367"/>
      <c r="E5" s="367"/>
      <c r="F5" s="367"/>
      <c r="G5" s="367"/>
      <c r="H5" s="367"/>
      <c r="I5" s="367"/>
      <c r="J5" s="367"/>
      <c r="K5" s="367"/>
      <c r="L5" s="367"/>
      <c r="M5" s="367"/>
      <c r="N5" s="367"/>
      <c r="O5" s="368"/>
      <c r="AC5" s="397"/>
      <c r="AD5" s="398"/>
      <c r="AE5" s="398"/>
      <c r="AF5" s="398"/>
      <c r="AG5" s="398"/>
      <c r="AH5" s="398"/>
      <c r="AI5" s="398"/>
      <c r="AJ5" s="399"/>
      <c r="AL5" s="159"/>
      <c r="AM5" s="159"/>
      <c r="AN5" s="232">
        <v>4</v>
      </c>
      <c r="AO5" s="159" t="s">
        <v>125</v>
      </c>
    </row>
    <row r="6" spans="2:63" ht="11.25" customHeight="1">
      <c r="C6" s="369"/>
      <c r="D6" s="370"/>
      <c r="E6" s="370"/>
      <c r="F6" s="370"/>
      <c r="G6" s="370"/>
      <c r="H6" s="370"/>
      <c r="I6" s="370"/>
      <c r="J6" s="370"/>
      <c r="K6" s="370"/>
      <c r="L6" s="370"/>
      <c r="M6" s="370"/>
      <c r="N6" s="370"/>
      <c r="O6" s="371"/>
      <c r="AC6" s="392"/>
      <c r="AD6" s="392"/>
      <c r="AE6" s="392"/>
      <c r="AF6" s="392"/>
      <c r="AG6" s="392"/>
      <c r="AH6" s="392"/>
      <c r="AI6" s="392"/>
      <c r="AJ6" s="392"/>
      <c r="AL6" s="159"/>
      <c r="AM6" s="159"/>
      <c r="AN6" s="232">
        <v>5</v>
      </c>
      <c r="AO6" s="159" t="s">
        <v>126</v>
      </c>
    </row>
    <row r="7" spans="2:63" ht="10.5" customHeight="1">
      <c r="C7" s="372"/>
      <c r="D7" s="373"/>
      <c r="E7" s="373"/>
      <c r="F7" s="373"/>
      <c r="G7" s="373"/>
      <c r="H7" s="373"/>
      <c r="I7" s="373"/>
      <c r="J7" s="373"/>
      <c r="K7" s="373"/>
      <c r="L7" s="373"/>
      <c r="M7" s="373"/>
      <c r="N7" s="373"/>
      <c r="O7" s="374"/>
      <c r="AC7" s="393"/>
      <c r="AD7" s="393"/>
      <c r="AE7" s="393"/>
      <c r="AF7" s="393"/>
      <c r="AG7" s="393"/>
      <c r="AH7" s="393"/>
      <c r="AI7" s="393"/>
      <c r="AJ7" s="393"/>
      <c r="AL7" s="159"/>
      <c r="AM7" s="159"/>
      <c r="AN7" s="232">
        <v>6</v>
      </c>
      <c r="AO7" s="159" t="s">
        <v>127</v>
      </c>
    </row>
    <row r="8" spans="2:63" ht="0.75" customHeight="1">
      <c r="AB8" s="10"/>
      <c r="AD8" s="10"/>
      <c r="AE8" s="10"/>
      <c r="AF8" s="10"/>
      <c r="AG8" s="10"/>
      <c r="AH8" s="10"/>
      <c r="AI8" s="10"/>
      <c r="AJ8" s="10"/>
      <c r="AL8" s="160"/>
      <c r="AM8" s="160"/>
      <c r="AN8" s="232">
        <v>7</v>
      </c>
      <c r="AO8" s="159" t="s">
        <v>128</v>
      </c>
      <c r="AQ8" s="298"/>
    </row>
    <row r="9" spans="2:63" ht="3.75" customHeight="1">
      <c r="AB9" s="10"/>
      <c r="AC9" s="128"/>
      <c r="AD9" s="10"/>
      <c r="AE9" s="10"/>
      <c r="AF9" s="10"/>
      <c r="AG9" s="10"/>
      <c r="AH9" s="10"/>
      <c r="AI9" s="10"/>
      <c r="AJ9" s="10"/>
      <c r="AL9" s="159"/>
      <c r="AM9" s="159"/>
      <c r="AN9" s="232">
        <v>8</v>
      </c>
      <c r="AO9" s="159" t="s">
        <v>129</v>
      </c>
      <c r="AQ9" s="299"/>
    </row>
    <row r="10" spans="2:63" ht="6.75" customHeight="1">
      <c r="C10" s="390" t="s">
        <v>42</v>
      </c>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9"/>
      <c r="AC10" s="9"/>
      <c r="AD10" s="9"/>
      <c r="AE10" s="9"/>
      <c r="AF10" s="9"/>
      <c r="AG10" s="9"/>
      <c r="AH10" s="9"/>
      <c r="AI10" s="9"/>
      <c r="AJ10" s="9"/>
      <c r="AL10" s="159"/>
      <c r="AM10" s="159"/>
      <c r="AN10" s="232">
        <v>9</v>
      </c>
      <c r="AO10" s="159" t="s">
        <v>130</v>
      </c>
      <c r="AQ10" s="299"/>
    </row>
    <row r="11" spans="2:63" s="39" customFormat="1" ht="11.25" customHeight="1">
      <c r="B11" s="207"/>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127"/>
      <c r="AC11" s="378" t="s">
        <v>68</v>
      </c>
      <c r="AD11" s="379"/>
      <c r="AE11" s="379"/>
      <c r="AF11" s="379"/>
      <c r="AG11" s="379"/>
      <c r="AH11" s="379"/>
      <c r="AI11" s="379"/>
      <c r="AJ11" s="380"/>
      <c r="AL11" s="203"/>
      <c r="AM11" s="203"/>
      <c r="AN11" s="232">
        <v>10</v>
      </c>
      <c r="AO11" s="204" t="s">
        <v>131</v>
      </c>
      <c r="AP11" s="164"/>
      <c r="AQ11" s="299"/>
    </row>
    <row r="12" spans="2:63" ht="11.25" customHeight="1">
      <c r="C12" s="12" t="s">
        <v>32</v>
      </c>
      <c r="D12" s="13"/>
      <c r="E12" s="13"/>
      <c r="F12" s="129"/>
      <c r="G12" s="12" t="s">
        <v>33</v>
      </c>
      <c r="H12" s="13"/>
      <c r="I12" s="13"/>
      <c r="J12" s="13"/>
      <c r="K12" s="13"/>
      <c r="L12" s="13"/>
      <c r="M12" s="13"/>
      <c r="N12" s="14"/>
      <c r="O12" s="15"/>
      <c r="P12" s="15"/>
      <c r="Q12" s="15"/>
      <c r="R12" s="15"/>
      <c r="S12" s="15"/>
      <c r="T12" s="16"/>
      <c r="U12" s="15"/>
      <c r="V12" s="15"/>
      <c r="W12" s="15"/>
      <c r="X12" s="15"/>
      <c r="Y12" s="15"/>
      <c r="Z12" s="17"/>
      <c r="AA12" s="18"/>
      <c r="AB12" s="19"/>
      <c r="AC12" s="381"/>
      <c r="AD12" s="382"/>
      <c r="AE12" s="382"/>
      <c r="AF12" s="382"/>
      <c r="AG12" s="382"/>
      <c r="AH12" s="382"/>
      <c r="AI12" s="382"/>
      <c r="AJ12" s="383"/>
      <c r="AL12" s="160"/>
      <c r="AM12" s="160"/>
      <c r="AN12" s="232">
        <v>11</v>
      </c>
      <c r="AO12" s="159" t="s">
        <v>132</v>
      </c>
      <c r="AQ12" s="299"/>
    </row>
    <row r="13" spans="2:63" s="139" customFormat="1" ht="24.75" customHeight="1">
      <c r="B13" s="211"/>
      <c r="C13" s="384" t="str">
        <f>IF(G13&gt;0,VLOOKUP(G13,DATOS!$F$3:$G$21,2,FALSE),"")</f>
        <v/>
      </c>
      <c r="D13" s="385"/>
      <c r="E13" s="385"/>
      <c r="F13" s="386"/>
      <c r="G13" s="387"/>
      <c r="H13" s="388"/>
      <c r="I13" s="388"/>
      <c r="J13" s="388"/>
      <c r="K13" s="388"/>
      <c r="L13" s="388"/>
      <c r="M13" s="388"/>
      <c r="N13" s="388"/>
      <c r="O13" s="388"/>
      <c r="P13" s="388"/>
      <c r="Q13" s="388"/>
      <c r="R13" s="388"/>
      <c r="S13" s="388"/>
      <c r="T13" s="388"/>
      <c r="U13" s="388"/>
      <c r="V13" s="388"/>
      <c r="W13" s="388"/>
      <c r="X13" s="388"/>
      <c r="Y13" s="388"/>
      <c r="Z13" s="388"/>
      <c r="AA13" s="389"/>
      <c r="AB13" s="20"/>
      <c r="AC13" s="375"/>
      <c r="AD13" s="376"/>
      <c r="AE13" s="376"/>
      <c r="AF13" s="376"/>
      <c r="AG13" s="376"/>
      <c r="AH13" s="376"/>
      <c r="AI13" s="376"/>
      <c r="AJ13" s="377"/>
      <c r="AL13" s="159"/>
      <c r="AM13" s="159"/>
      <c r="AN13" s="232">
        <v>12</v>
      </c>
      <c r="AO13" s="159" t="s">
        <v>133</v>
      </c>
      <c r="AP13" s="171"/>
      <c r="AQ13" s="299"/>
    </row>
    <row r="14" spans="2:63" ht="11.25" customHeight="1">
      <c r="C14" s="243"/>
      <c r="D14" s="243"/>
      <c r="E14" s="243"/>
      <c r="F14" s="243"/>
      <c r="G14" s="243"/>
      <c r="H14" s="243"/>
      <c r="I14" s="243"/>
      <c r="J14" s="243"/>
      <c r="K14" s="243"/>
      <c r="L14" s="243"/>
      <c r="M14" s="243"/>
      <c r="N14" s="248"/>
      <c r="O14" s="249"/>
      <c r="P14" s="249"/>
      <c r="Q14" s="249"/>
      <c r="R14" s="249"/>
      <c r="S14" s="249"/>
      <c r="T14" s="249"/>
      <c r="U14" s="249"/>
      <c r="V14" s="249"/>
      <c r="W14" s="249"/>
      <c r="X14" s="249"/>
      <c r="Y14" s="249"/>
      <c r="Z14" s="244"/>
      <c r="AA14" s="262"/>
      <c r="AB14" s="20"/>
      <c r="AC14" s="126" t="s">
        <v>69</v>
      </c>
      <c r="AD14" s="130"/>
      <c r="AE14" s="130"/>
      <c r="AF14" s="130"/>
      <c r="AG14" s="130"/>
      <c r="AH14" s="130"/>
      <c r="AI14" s="130"/>
      <c r="AJ14" s="18"/>
      <c r="AQ14" s="299"/>
    </row>
    <row r="15" spans="2:63" s="139" customFormat="1" ht="24.75" customHeight="1">
      <c r="B15" s="211"/>
      <c r="C15" s="390" t="s">
        <v>2580</v>
      </c>
      <c r="D15" s="390"/>
      <c r="E15" s="390"/>
      <c r="F15" s="390"/>
      <c r="G15" s="390"/>
      <c r="H15" s="390"/>
      <c r="I15" s="390"/>
      <c r="J15" s="390"/>
      <c r="K15" s="390"/>
      <c r="L15" s="390"/>
      <c r="M15" s="390"/>
      <c r="N15" s="390"/>
      <c r="O15" s="390"/>
      <c r="P15" s="390"/>
      <c r="Q15" s="390"/>
      <c r="R15" s="390"/>
      <c r="S15" s="390"/>
      <c r="T15" s="390"/>
      <c r="U15" s="390"/>
      <c r="V15" s="390"/>
      <c r="W15" s="390"/>
      <c r="X15" s="390"/>
      <c r="Y15" s="390"/>
      <c r="Z15" s="390"/>
      <c r="AA15" s="390"/>
      <c r="AB15" s="20"/>
      <c r="AC15" s="400"/>
      <c r="AD15" s="401"/>
      <c r="AE15" s="401"/>
      <c r="AF15" s="401"/>
      <c r="AG15" s="401"/>
      <c r="AH15" s="401"/>
      <c r="AI15" s="401"/>
      <c r="AJ15" s="402"/>
      <c r="AL15" s="171"/>
      <c r="AM15" s="171"/>
      <c r="AN15" s="171"/>
      <c r="AO15" s="171"/>
      <c r="AP15" s="171"/>
      <c r="AQ15" s="299"/>
    </row>
    <row r="16" spans="2:63" s="39" customFormat="1" ht="6.75" customHeight="1">
      <c r="B16" s="207"/>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186"/>
      <c r="AC16" s="186"/>
      <c r="AD16" s="186"/>
      <c r="AE16" s="186"/>
      <c r="AF16" s="186"/>
      <c r="AG16" s="186"/>
      <c r="AH16" s="186"/>
      <c r="AI16" s="186"/>
      <c r="AJ16" s="186"/>
      <c r="AL16" s="164"/>
      <c r="AM16" s="164"/>
      <c r="AN16" s="164"/>
      <c r="AO16" s="164"/>
      <c r="AP16" s="164"/>
      <c r="AQ16" s="299"/>
    </row>
    <row r="17" spans="2:43" ht="11.25" customHeight="1">
      <c r="C17" s="328" t="s">
        <v>2575</v>
      </c>
      <c r="D17" s="329"/>
      <c r="E17" s="329"/>
      <c r="F17" s="329"/>
      <c r="G17" s="329"/>
      <c r="H17" s="329"/>
      <c r="I17" s="329"/>
      <c r="J17" s="329"/>
      <c r="K17" s="329"/>
      <c r="L17" s="329"/>
      <c r="M17" s="329"/>
      <c r="N17" s="330"/>
      <c r="O17" s="328" t="s">
        <v>2576</v>
      </c>
      <c r="P17" s="329"/>
      <c r="Q17" s="329"/>
      <c r="R17" s="329"/>
      <c r="S17" s="329"/>
      <c r="T17" s="329"/>
      <c r="U17" s="329"/>
      <c r="V17" s="329"/>
      <c r="W17" s="329"/>
      <c r="X17" s="329"/>
      <c r="Y17" s="329"/>
      <c r="Z17" s="330"/>
      <c r="AA17" s="329" t="s">
        <v>2577</v>
      </c>
      <c r="AB17" s="329"/>
      <c r="AC17" s="329"/>
      <c r="AD17" s="329"/>
      <c r="AE17" s="329"/>
      <c r="AF17" s="329"/>
      <c r="AG17" s="329"/>
      <c r="AH17" s="329"/>
      <c r="AI17" s="329"/>
      <c r="AJ17" s="330"/>
      <c r="AQ17" s="299"/>
    </row>
    <row r="18" spans="2:43" s="139" customFormat="1" ht="24.75" customHeight="1">
      <c r="B18" s="211"/>
      <c r="C18" s="331"/>
      <c r="D18" s="332"/>
      <c r="E18" s="332"/>
      <c r="F18" s="332"/>
      <c r="G18" s="332"/>
      <c r="H18" s="332"/>
      <c r="I18" s="332"/>
      <c r="J18" s="332"/>
      <c r="K18" s="332"/>
      <c r="L18" s="332"/>
      <c r="M18" s="332"/>
      <c r="N18" s="333"/>
      <c r="O18" s="331"/>
      <c r="P18" s="332"/>
      <c r="Q18" s="332"/>
      <c r="R18" s="332"/>
      <c r="S18" s="332"/>
      <c r="T18" s="332"/>
      <c r="U18" s="332"/>
      <c r="V18" s="332"/>
      <c r="W18" s="332"/>
      <c r="X18" s="332"/>
      <c r="Y18" s="332"/>
      <c r="Z18" s="333"/>
      <c r="AA18" s="332"/>
      <c r="AB18" s="332"/>
      <c r="AC18" s="332"/>
      <c r="AD18" s="332"/>
      <c r="AE18" s="332"/>
      <c r="AF18" s="332"/>
      <c r="AG18" s="332"/>
      <c r="AH18" s="332"/>
      <c r="AI18" s="332"/>
      <c r="AJ18" s="333"/>
      <c r="AL18" s="171"/>
      <c r="AM18" s="171"/>
      <c r="AN18" s="171"/>
      <c r="AO18" s="171"/>
      <c r="AP18" s="171"/>
      <c r="AQ18" s="299"/>
    </row>
    <row r="19" spans="2:43" ht="11.25" customHeight="1">
      <c r="C19" s="328" t="s">
        <v>2578</v>
      </c>
      <c r="D19" s="329"/>
      <c r="E19" s="329"/>
      <c r="F19" s="329"/>
      <c r="G19" s="329"/>
      <c r="H19" s="329"/>
      <c r="I19" s="329"/>
      <c r="J19" s="329"/>
      <c r="K19" s="329"/>
      <c r="L19" s="329"/>
      <c r="M19" s="329"/>
      <c r="N19" s="329"/>
      <c r="O19" s="329"/>
      <c r="P19" s="329"/>
      <c r="Q19" s="329"/>
      <c r="R19" s="329"/>
      <c r="S19" s="330"/>
      <c r="T19" s="329" t="s">
        <v>2579</v>
      </c>
      <c r="U19" s="329"/>
      <c r="V19" s="329"/>
      <c r="W19" s="329"/>
      <c r="X19" s="329"/>
      <c r="Y19" s="329"/>
      <c r="Z19" s="329"/>
      <c r="AA19" s="329"/>
      <c r="AB19" s="329"/>
      <c r="AC19" s="329"/>
      <c r="AD19" s="329"/>
      <c r="AE19" s="329"/>
      <c r="AF19" s="329"/>
      <c r="AG19" s="329"/>
      <c r="AH19" s="329"/>
      <c r="AI19" s="329"/>
      <c r="AJ19" s="330"/>
      <c r="AQ19" s="299"/>
    </row>
    <row r="20" spans="2:43" s="139" customFormat="1" ht="24.75" customHeight="1">
      <c r="B20" s="211"/>
      <c r="C20" s="331"/>
      <c r="D20" s="332"/>
      <c r="E20" s="332"/>
      <c r="F20" s="332"/>
      <c r="G20" s="332"/>
      <c r="H20" s="332"/>
      <c r="I20" s="332"/>
      <c r="J20" s="332"/>
      <c r="K20" s="332"/>
      <c r="L20" s="332"/>
      <c r="M20" s="332"/>
      <c r="N20" s="332"/>
      <c r="O20" s="332"/>
      <c r="P20" s="332"/>
      <c r="Q20" s="332"/>
      <c r="R20" s="332"/>
      <c r="S20" s="333"/>
      <c r="T20" s="332"/>
      <c r="U20" s="332"/>
      <c r="V20" s="332"/>
      <c r="W20" s="332"/>
      <c r="X20" s="332"/>
      <c r="Y20" s="332"/>
      <c r="Z20" s="332"/>
      <c r="AA20" s="332"/>
      <c r="AB20" s="332"/>
      <c r="AC20" s="332"/>
      <c r="AD20" s="332"/>
      <c r="AE20" s="332"/>
      <c r="AF20" s="332"/>
      <c r="AG20" s="332"/>
      <c r="AH20" s="332"/>
      <c r="AI20" s="332"/>
      <c r="AJ20" s="333"/>
      <c r="AL20" s="171"/>
      <c r="AM20" s="171"/>
      <c r="AN20" s="171"/>
      <c r="AO20" s="171"/>
      <c r="AP20" s="171"/>
      <c r="AQ20" s="299"/>
    </row>
    <row r="21" spans="2:43" ht="11.25" customHeight="1">
      <c r="C21" s="269" t="s">
        <v>2581</v>
      </c>
      <c r="D21" s="90"/>
      <c r="E21" s="90"/>
      <c r="F21" s="90"/>
      <c r="G21" s="90"/>
      <c r="H21" s="90"/>
      <c r="I21" s="91"/>
      <c r="J21" s="91"/>
      <c r="K21" s="91"/>
      <c r="L21" s="91"/>
      <c r="M21" s="91"/>
      <c r="N21" s="91"/>
      <c r="O21" s="91"/>
      <c r="P21" s="91"/>
      <c r="Q21" s="91"/>
      <c r="R21" s="91"/>
      <c r="S21" s="92"/>
      <c r="T21" s="92"/>
      <c r="U21" s="92"/>
      <c r="V21" s="92"/>
      <c r="W21" s="93"/>
      <c r="X21" s="93"/>
      <c r="Y21" s="93"/>
      <c r="Z21" s="93"/>
      <c r="AA21" s="93"/>
      <c r="AB21" s="93"/>
      <c r="AC21" s="93"/>
      <c r="AD21" s="93"/>
      <c r="AE21" s="93"/>
      <c r="AF21" s="93"/>
      <c r="AG21" s="93"/>
      <c r="AH21" s="93"/>
      <c r="AI21" s="93"/>
      <c r="AJ21" s="94"/>
      <c r="AQ21" s="299"/>
    </row>
    <row r="22" spans="2:43" s="139" customFormat="1" ht="24.75" customHeight="1">
      <c r="B22" s="211"/>
      <c r="C22" s="334"/>
      <c r="D22" s="335"/>
      <c r="E22" s="335"/>
      <c r="F22" s="335"/>
      <c r="G22" s="335"/>
      <c r="H22" s="335"/>
      <c r="I22" s="335"/>
      <c r="J22" s="335"/>
      <c r="K22" s="335"/>
      <c r="L22" s="335"/>
      <c r="M22" s="335"/>
      <c r="N22" s="335"/>
      <c r="O22" s="335"/>
      <c r="P22" s="335"/>
      <c r="Q22" s="335"/>
      <c r="R22" s="335"/>
      <c r="S22" s="335"/>
      <c r="T22" s="335"/>
      <c r="U22" s="335"/>
      <c r="V22" s="335"/>
      <c r="W22" s="335"/>
      <c r="X22" s="335"/>
      <c r="Y22" s="335"/>
      <c r="Z22" s="335"/>
      <c r="AA22" s="335"/>
      <c r="AB22" s="335"/>
      <c r="AC22" s="335"/>
      <c r="AD22" s="335"/>
      <c r="AE22" s="335"/>
      <c r="AF22" s="335"/>
      <c r="AG22" s="335"/>
      <c r="AH22" s="335"/>
      <c r="AI22" s="335"/>
      <c r="AJ22" s="336"/>
      <c r="AL22" s="171"/>
      <c r="AM22" s="171"/>
      <c r="AN22" s="171"/>
      <c r="AO22" s="171"/>
      <c r="AP22" s="171"/>
      <c r="AQ22" s="299"/>
    </row>
    <row r="23" spans="2:43" ht="11.25" hidden="1" customHeight="1">
      <c r="B23" s="207"/>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Q23" s="299"/>
    </row>
    <row r="24" spans="2:43" s="139" customFormat="1" ht="24.75" hidden="1" customHeight="1">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171"/>
      <c r="AM24" s="171"/>
      <c r="AN24" s="171"/>
      <c r="AO24" s="171"/>
      <c r="AP24" s="171"/>
      <c r="AQ24" s="299"/>
    </row>
    <row r="25" spans="2:43" s="95" customFormat="1" ht="11.25" hidden="1" customHeight="1">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7"/>
      <c r="AJ25" s="207"/>
      <c r="AK25" s="207"/>
      <c r="AL25" s="163"/>
      <c r="AM25" s="163"/>
      <c r="AN25" s="163"/>
      <c r="AO25" s="163"/>
      <c r="AP25" s="163"/>
      <c r="AQ25" s="299"/>
    </row>
    <row r="26" spans="2:43" s="209" customFormat="1" ht="24.75" hidden="1" customHeight="1">
      <c r="B26" s="207"/>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8"/>
      <c r="AM26" s="208"/>
      <c r="AN26" s="208"/>
      <c r="AO26" s="208"/>
      <c r="AP26" s="208"/>
      <c r="AQ26" s="299"/>
    </row>
    <row r="27" spans="2:43" s="39" customFormat="1" ht="24" customHeight="1">
      <c r="B27" s="207"/>
      <c r="C27" s="187" t="s">
        <v>87</v>
      </c>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L27" s="164"/>
      <c r="AM27" s="164"/>
      <c r="AN27" s="164"/>
      <c r="AO27" s="164"/>
      <c r="AP27" s="164"/>
      <c r="AQ27" s="299"/>
    </row>
    <row r="28" spans="2:43" ht="11.25" customHeight="1">
      <c r="C28" s="263" t="s">
        <v>2560</v>
      </c>
      <c r="D28" s="270"/>
      <c r="E28" s="270"/>
      <c r="F28" s="270"/>
      <c r="G28" s="270"/>
      <c r="H28" s="270"/>
      <c r="I28" s="270"/>
      <c r="J28" s="270"/>
      <c r="K28" s="270"/>
      <c r="L28" s="270"/>
      <c r="M28" s="270"/>
      <c r="N28" s="270"/>
      <c r="O28" s="270"/>
      <c r="P28" s="270"/>
      <c r="Q28" s="270"/>
      <c r="R28" s="270"/>
      <c r="S28" s="270"/>
      <c r="T28" s="270"/>
      <c r="U28" s="270"/>
      <c r="V28" s="270"/>
      <c r="W28" s="270"/>
      <c r="X28" s="270"/>
      <c r="Y28" s="54" t="s">
        <v>22</v>
      </c>
      <c r="Z28" s="219"/>
      <c r="AA28" s="270"/>
      <c r="AB28" s="270"/>
      <c r="AC28" s="270"/>
      <c r="AD28" s="270"/>
      <c r="AE28" s="270"/>
      <c r="AF28" s="270"/>
      <c r="AG28" s="270"/>
      <c r="AH28" s="270"/>
      <c r="AI28" s="270"/>
      <c r="AJ28" s="271"/>
      <c r="AQ28" s="299"/>
    </row>
    <row r="29" spans="2:43" s="139" customFormat="1" ht="24.75" customHeight="1">
      <c r="B29" s="211"/>
      <c r="C29" s="346"/>
      <c r="D29" s="347"/>
      <c r="E29" s="347"/>
      <c r="F29" s="347"/>
      <c r="G29" s="347"/>
      <c r="H29" s="347"/>
      <c r="I29" s="347"/>
      <c r="J29" s="347"/>
      <c r="K29" s="347"/>
      <c r="L29" s="347"/>
      <c r="M29" s="347"/>
      <c r="N29" s="347"/>
      <c r="O29" s="347"/>
      <c r="P29" s="347"/>
      <c r="Q29" s="347"/>
      <c r="R29" s="347"/>
      <c r="S29" s="347"/>
      <c r="T29" s="347"/>
      <c r="U29" s="347"/>
      <c r="V29" s="347"/>
      <c r="W29" s="347"/>
      <c r="X29" s="348"/>
      <c r="Y29" s="339"/>
      <c r="Z29" s="340"/>
      <c r="AA29" s="340"/>
      <c r="AB29" s="340"/>
      <c r="AC29" s="340"/>
      <c r="AD29" s="340"/>
      <c r="AE29" s="340"/>
      <c r="AF29" s="340"/>
      <c r="AG29" s="340"/>
      <c r="AH29" s="340"/>
      <c r="AI29" s="340"/>
      <c r="AJ29" s="341"/>
      <c r="AL29" s="171"/>
      <c r="AM29" s="171"/>
      <c r="AN29" s="171"/>
      <c r="AO29" s="171"/>
      <c r="AP29" s="171"/>
      <c r="AQ29" s="299"/>
    </row>
    <row r="30" spans="2:43" ht="11.25" customHeight="1">
      <c r="C30" s="263" t="s">
        <v>49</v>
      </c>
      <c r="D30" s="264"/>
      <c r="E30" s="264"/>
      <c r="F30" s="264"/>
      <c r="G30" s="264"/>
      <c r="H30" s="264"/>
      <c r="I30" s="264"/>
      <c r="J30" s="264"/>
      <c r="K30" s="264"/>
      <c r="L30" s="264"/>
      <c r="M30" s="264"/>
      <c r="N30" s="264"/>
      <c r="O30" s="264"/>
      <c r="P30" s="264"/>
      <c r="Q30" s="264"/>
      <c r="R30" s="264"/>
      <c r="S30" s="264"/>
      <c r="T30" s="218"/>
      <c r="U30" s="218"/>
      <c r="V30" s="270"/>
      <c r="W30" s="270"/>
      <c r="X30" s="270"/>
      <c r="Y30" s="263" t="s">
        <v>15</v>
      </c>
      <c r="Z30" s="272"/>
      <c r="AA30" s="218"/>
      <c r="AB30" s="272"/>
      <c r="AC30" s="272"/>
      <c r="AD30" s="272"/>
      <c r="AE30" s="272"/>
      <c r="AF30" s="272"/>
      <c r="AG30" s="272"/>
      <c r="AH30" s="272"/>
      <c r="AI30" s="272"/>
      <c r="AJ30" s="273"/>
      <c r="AK30" s="34"/>
      <c r="AQ30" s="299"/>
    </row>
    <row r="31" spans="2:43" ht="11.25" customHeight="1">
      <c r="C31" s="349"/>
      <c r="D31" s="350"/>
      <c r="E31" s="350"/>
      <c r="F31" s="350"/>
      <c r="G31" s="350"/>
      <c r="H31" s="350"/>
      <c r="I31" s="350"/>
      <c r="J31" s="350"/>
      <c r="K31" s="350"/>
      <c r="L31" s="350"/>
      <c r="M31" s="350"/>
      <c r="N31" s="350"/>
      <c r="O31" s="350"/>
      <c r="P31" s="350"/>
      <c r="Q31" s="350"/>
      <c r="R31" s="350"/>
      <c r="S31" s="350"/>
      <c r="T31" s="350"/>
      <c r="U31" s="350"/>
      <c r="V31" s="350"/>
      <c r="W31" s="350"/>
      <c r="X31" s="351"/>
      <c r="Y31" s="274" t="s">
        <v>80</v>
      </c>
      <c r="Z31" s="247"/>
      <c r="AA31" s="275"/>
      <c r="AB31" s="247"/>
      <c r="AC31" s="247"/>
      <c r="AD31" s="276"/>
      <c r="AE31" s="276"/>
      <c r="AF31" s="277"/>
      <c r="AG31" s="277"/>
      <c r="AH31" s="277"/>
      <c r="AI31" s="277"/>
      <c r="AJ31" s="278"/>
      <c r="AK31" s="34"/>
      <c r="AQ31" s="299"/>
    </row>
    <row r="32" spans="2:43" s="139" customFormat="1" ht="24.75" customHeight="1">
      <c r="B32" s="211"/>
      <c r="C32" s="352"/>
      <c r="D32" s="353"/>
      <c r="E32" s="353"/>
      <c r="F32" s="353"/>
      <c r="G32" s="353"/>
      <c r="H32" s="353"/>
      <c r="I32" s="353"/>
      <c r="J32" s="353"/>
      <c r="K32" s="353"/>
      <c r="L32" s="353"/>
      <c r="M32" s="353"/>
      <c r="N32" s="353"/>
      <c r="O32" s="353"/>
      <c r="P32" s="353"/>
      <c r="Q32" s="353"/>
      <c r="R32" s="353"/>
      <c r="S32" s="353"/>
      <c r="T32" s="353"/>
      <c r="U32" s="353"/>
      <c r="V32" s="353"/>
      <c r="W32" s="353"/>
      <c r="X32" s="354"/>
      <c r="Y32" s="590"/>
      <c r="Z32" s="591"/>
      <c r="AA32" s="591"/>
      <c r="AB32" s="591"/>
      <c r="AC32" s="591"/>
      <c r="AD32" s="591"/>
      <c r="AE32" s="591"/>
      <c r="AF32" s="591"/>
      <c r="AG32" s="591"/>
      <c r="AH32" s="591"/>
      <c r="AI32" s="591"/>
      <c r="AJ32" s="592"/>
      <c r="AK32" s="210"/>
      <c r="AL32" s="171"/>
      <c r="AM32" s="171"/>
      <c r="AN32" s="171"/>
      <c r="AO32" s="171"/>
      <c r="AP32" s="171"/>
      <c r="AQ32" s="299"/>
    </row>
    <row r="33" spans="2:43" ht="11.25" customHeight="1">
      <c r="C33" s="263" t="s">
        <v>2561</v>
      </c>
      <c r="D33" s="270"/>
      <c r="E33" s="270"/>
      <c r="F33" s="270"/>
      <c r="G33" s="270"/>
      <c r="H33" s="270"/>
      <c r="I33" s="270"/>
      <c r="J33" s="270"/>
      <c r="K33" s="270"/>
      <c r="L33" s="270"/>
      <c r="M33" s="270"/>
      <c r="N33" s="270"/>
      <c r="O33" s="270"/>
      <c r="P33" s="270"/>
      <c r="Q33" s="270"/>
      <c r="R33" s="270"/>
      <c r="S33" s="270"/>
      <c r="T33" s="270"/>
      <c r="U33" s="270"/>
      <c r="V33" s="270"/>
      <c r="W33" s="270"/>
      <c r="X33" s="270"/>
      <c r="Y33" s="54" t="s">
        <v>22</v>
      </c>
      <c r="Z33" s="219"/>
      <c r="AA33" s="270"/>
      <c r="AB33" s="270"/>
      <c r="AC33" s="270"/>
      <c r="AD33" s="270"/>
      <c r="AE33" s="270"/>
      <c r="AF33" s="270"/>
      <c r="AG33" s="270"/>
      <c r="AH33" s="270"/>
      <c r="AI33" s="270"/>
      <c r="AJ33" s="271"/>
      <c r="AQ33" s="299"/>
    </row>
    <row r="34" spans="2:43" s="139" customFormat="1" ht="24.75" customHeight="1">
      <c r="B34" s="211"/>
      <c r="C34" s="346"/>
      <c r="D34" s="347"/>
      <c r="E34" s="347"/>
      <c r="F34" s="347"/>
      <c r="G34" s="347"/>
      <c r="H34" s="347"/>
      <c r="I34" s="347"/>
      <c r="J34" s="347"/>
      <c r="K34" s="347"/>
      <c r="L34" s="347"/>
      <c r="M34" s="347"/>
      <c r="N34" s="347"/>
      <c r="O34" s="347"/>
      <c r="P34" s="347"/>
      <c r="Q34" s="347"/>
      <c r="R34" s="347"/>
      <c r="S34" s="347"/>
      <c r="T34" s="347"/>
      <c r="U34" s="347"/>
      <c r="V34" s="347"/>
      <c r="W34" s="347"/>
      <c r="X34" s="348"/>
      <c r="Y34" s="339"/>
      <c r="Z34" s="340"/>
      <c r="AA34" s="340"/>
      <c r="AB34" s="340"/>
      <c r="AC34" s="340"/>
      <c r="AD34" s="340"/>
      <c r="AE34" s="340"/>
      <c r="AF34" s="340"/>
      <c r="AG34" s="340"/>
      <c r="AH34" s="340"/>
      <c r="AI34" s="340"/>
      <c r="AJ34" s="341"/>
      <c r="AL34" s="171"/>
      <c r="AM34" s="171"/>
      <c r="AN34" s="171"/>
      <c r="AO34" s="171"/>
      <c r="AP34" s="171"/>
      <c r="AQ34" s="299"/>
    </row>
    <row r="35" spans="2:43" ht="11.25" customHeight="1">
      <c r="C35" s="263" t="s">
        <v>49</v>
      </c>
      <c r="D35" s="264"/>
      <c r="E35" s="264"/>
      <c r="F35" s="264"/>
      <c r="G35" s="264"/>
      <c r="H35" s="264"/>
      <c r="I35" s="264"/>
      <c r="J35" s="264"/>
      <c r="K35" s="264"/>
      <c r="L35" s="264"/>
      <c r="M35" s="264"/>
      <c r="N35" s="264"/>
      <c r="O35" s="264"/>
      <c r="P35" s="264"/>
      <c r="Q35" s="264"/>
      <c r="R35" s="264"/>
      <c r="S35" s="264"/>
      <c r="T35" s="218"/>
      <c r="U35" s="218"/>
      <c r="V35" s="270"/>
      <c r="W35" s="270"/>
      <c r="X35" s="270"/>
      <c r="Y35" s="263" t="s">
        <v>15</v>
      </c>
      <c r="Z35" s="272"/>
      <c r="AA35" s="218"/>
      <c r="AB35" s="272"/>
      <c r="AC35" s="272"/>
      <c r="AD35" s="272"/>
      <c r="AE35" s="272"/>
      <c r="AF35" s="272"/>
      <c r="AG35" s="272"/>
      <c r="AH35" s="272"/>
      <c r="AI35" s="272"/>
      <c r="AJ35" s="273"/>
      <c r="AK35" s="34"/>
      <c r="AQ35" s="299"/>
    </row>
    <row r="36" spans="2:43" ht="11.25" customHeight="1">
      <c r="C36" s="349"/>
      <c r="D36" s="350"/>
      <c r="E36" s="350"/>
      <c r="F36" s="350"/>
      <c r="G36" s="350"/>
      <c r="H36" s="350"/>
      <c r="I36" s="350"/>
      <c r="J36" s="350"/>
      <c r="K36" s="350"/>
      <c r="L36" s="350"/>
      <c r="M36" s="350"/>
      <c r="N36" s="350"/>
      <c r="O36" s="350"/>
      <c r="P36" s="350"/>
      <c r="Q36" s="350"/>
      <c r="R36" s="350"/>
      <c r="S36" s="350"/>
      <c r="T36" s="350"/>
      <c r="U36" s="350"/>
      <c r="V36" s="350"/>
      <c r="W36" s="350"/>
      <c r="X36" s="351"/>
      <c r="Y36" s="274" t="s">
        <v>80</v>
      </c>
      <c r="Z36" s="247"/>
      <c r="AA36" s="275"/>
      <c r="AB36" s="247"/>
      <c r="AC36" s="247"/>
      <c r="AD36" s="276"/>
      <c r="AE36" s="276"/>
      <c r="AF36" s="277"/>
      <c r="AG36" s="277"/>
      <c r="AH36" s="277"/>
      <c r="AI36" s="277"/>
      <c r="AJ36" s="278"/>
      <c r="AK36" s="34"/>
      <c r="AQ36" s="299"/>
    </row>
    <row r="37" spans="2:43" s="139" customFormat="1" ht="24.75" customHeight="1">
      <c r="B37" s="211"/>
      <c r="C37" s="352"/>
      <c r="D37" s="353"/>
      <c r="E37" s="353"/>
      <c r="F37" s="353"/>
      <c r="G37" s="353"/>
      <c r="H37" s="353"/>
      <c r="I37" s="353"/>
      <c r="J37" s="353"/>
      <c r="K37" s="353"/>
      <c r="L37" s="353"/>
      <c r="M37" s="353"/>
      <c r="N37" s="353"/>
      <c r="O37" s="353"/>
      <c r="P37" s="353"/>
      <c r="Q37" s="353"/>
      <c r="R37" s="353"/>
      <c r="S37" s="353"/>
      <c r="T37" s="353"/>
      <c r="U37" s="353"/>
      <c r="V37" s="353"/>
      <c r="W37" s="353"/>
      <c r="X37" s="354"/>
      <c r="Y37" s="590"/>
      <c r="Z37" s="591"/>
      <c r="AA37" s="591"/>
      <c r="AB37" s="591"/>
      <c r="AC37" s="591"/>
      <c r="AD37" s="591"/>
      <c r="AE37" s="591"/>
      <c r="AF37" s="591"/>
      <c r="AG37" s="591"/>
      <c r="AH37" s="591"/>
      <c r="AI37" s="591"/>
      <c r="AJ37" s="592"/>
      <c r="AK37" s="210"/>
      <c r="AL37" s="171"/>
      <c r="AM37" s="171"/>
      <c r="AN37" s="171"/>
      <c r="AO37" s="171"/>
      <c r="AP37" s="171"/>
      <c r="AQ37" s="299"/>
    </row>
    <row r="38" spans="2:43" ht="11.25" customHeight="1">
      <c r="C38" s="263" t="s">
        <v>2562</v>
      </c>
      <c r="D38" s="270"/>
      <c r="E38" s="270"/>
      <c r="F38" s="270"/>
      <c r="G38" s="270"/>
      <c r="H38" s="270"/>
      <c r="I38" s="270"/>
      <c r="J38" s="270"/>
      <c r="K38" s="270"/>
      <c r="L38" s="270"/>
      <c r="M38" s="270"/>
      <c r="N38" s="270"/>
      <c r="O38" s="270"/>
      <c r="P38" s="270"/>
      <c r="Q38" s="270"/>
      <c r="R38" s="270"/>
      <c r="S38" s="270"/>
      <c r="T38" s="270"/>
      <c r="U38" s="270"/>
      <c r="V38" s="270"/>
      <c r="W38" s="270"/>
      <c r="X38" s="270"/>
      <c r="Y38" s="54" t="s">
        <v>22</v>
      </c>
      <c r="Z38" s="219"/>
      <c r="AA38" s="270"/>
      <c r="AB38" s="270"/>
      <c r="AC38" s="270"/>
      <c r="AD38" s="270"/>
      <c r="AE38" s="270"/>
      <c r="AF38" s="270"/>
      <c r="AG38" s="270"/>
      <c r="AH38" s="270"/>
      <c r="AI38" s="270"/>
      <c r="AJ38" s="271"/>
      <c r="AQ38" s="299"/>
    </row>
    <row r="39" spans="2:43" s="139" customFormat="1" ht="24.75" customHeight="1">
      <c r="B39" s="211"/>
      <c r="C39" s="346"/>
      <c r="D39" s="347"/>
      <c r="E39" s="347"/>
      <c r="F39" s="347"/>
      <c r="G39" s="347"/>
      <c r="H39" s="347"/>
      <c r="I39" s="347"/>
      <c r="J39" s="347"/>
      <c r="K39" s="347"/>
      <c r="L39" s="347"/>
      <c r="M39" s="347"/>
      <c r="N39" s="347"/>
      <c r="O39" s="347"/>
      <c r="P39" s="347"/>
      <c r="Q39" s="347"/>
      <c r="R39" s="347"/>
      <c r="S39" s="347"/>
      <c r="T39" s="347"/>
      <c r="U39" s="347"/>
      <c r="V39" s="347"/>
      <c r="W39" s="347"/>
      <c r="X39" s="348"/>
      <c r="Y39" s="339"/>
      <c r="Z39" s="340"/>
      <c r="AA39" s="340"/>
      <c r="AB39" s="340"/>
      <c r="AC39" s="340"/>
      <c r="AD39" s="340"/>
      <c r="AE39" s="340"/>
      <c r="AF39" s="340"/>
      <c r="AG39" s="340"/>
      <c r="AH39" s="340"/>
      <c r="AI39" s="340"/>
      <c r="AJ39" s="341"/>
      <c r="AL39" s="171"/>
      <c r="AM39" s="171"/>
      <c r="AN39" s="171"/>
      <c r="AO39" s="171"/>
      <c r="AP39" s="171"/>
      <c r="AQ39" s="299"/>
    </row>
    <row r="40" spans="2:43" ht="11.25" customHeight="1">
      <c r="C40" s="263" t="s">
        <v>49</v>
      </c>
      <c r="D40" s="264"/>
      <c r="E40" s="264"/>
      <c r="F40" s="264"/>
      <c r="G40" s="264"/>
      <c r="H40" s="264"/>
      <c r="I40" s="264"/>
      <c r="J40" s="264"/>
      <c r="K40" s="264"/>
      <c r="L40" s="264"/>
      <c r="M40" s="264"/>
      <c r="N40" s="264"/>
      <c r="O40" s="264"/>
      <c r="P40" s="264"/>
      <c r="Q40" s="264"/>
      <c r="R40" s="264"/>
      <c r="S40" s="264"/>
      <c r="T40" s="218"/>
      <c r="U40" s="218"/>
      <c r="V40" s="270"/>
      <c r="W40" s="270"/>
      <c r="X40" s="270"/>
      <c r="Y40" s="263" t="s">
        <v>15</v>
      </c>
      <c r="Z40" s="272"/>
      <c r="AA40" s="218"/>
      <c r="AB40" s="272"/>
      <c r="AC40" s="272"/>
      <c r="AD40" s="272"/>
      <c r="AE40" s="272"/>
      <c r="AF40" s="272"/>
      <c r="AG40" s="272"/>
      <c r="AH40" s="272"/>
      <c r="AI40" s="272"/>
      <c r="AJ40" s="273"/>
      <c r="AK40" s="34"/>
      <c r="AQ40" s="299"/>
    </row>
    <row r="41" spans="2:43" ht="11.25" customHeight="1">
      <c r="C41" s="349"/>
      <c r="D41" s="350"/>
      <c r="E41" s="350"/>
      <c r="F41" s="350"/>
      <c r="G41" s="350"/>
      <c r="H41" s="350"/>
      <c r="I41" s="350"/>
      <c r="J41" s="350"/>
      <c r="K41" s="350"/>
      <c r="L41" s="350"/>
      <c r="M41" s="350"/>
      <c r="N41" s="350"/>
      <c r="O41" s="350"/>
      <c r="P41" s="350"/>
      <c r="Q41" s="350"/>
      <c r="R41" s="350"/>
      <c r="S41" s="350"/>
      <c r="T41" s="350"/>
      <c r="U41" s="350"/>
      <c r="V41" s="350"/>
      <c r="W41" s="350"/>
      <c r="X41" s="351"/>
      <c r="Y41" s="274" t="s">
        <v>80</v>
      </c>
      <c r="Z41" s="247"/>
      <c r="AA41" s="275"/>
      <c r="AB41" s="247"/>
      <c r="AC41" s="247"/>
      <c r="AD41" s="276"/>
      <c r="AE41" s="276"/>
      <c r="AF41" s="277"/>
      <c r="AG41" s="277"/>
      <c r="AH41" s="277"/>
      <c r="AI41" s="277"/>
      <c r="AJ41" s="278"/>
      <c r="AK41" s="34"/>
      <c r="AQ41" s="299"/>
    </row>
    <row r="42" spans="2:43" s="139" customFormat="1" ht="24.75" customHeight="1">
      <c r="B42" s="211"/>
      <c r="C42" s="352"/>
      <c r="D42" s="353"/>
      <c r="E42" s="353"/>
      <c r="F42" s="353"/>
      <c r="G42" s="353"/>
      <c r="H42" s="353"/>
      <c r="I42" s="353"/>
      <c r="J42" s="353"/>
      <c r="K42" s="353"/>
      <c r="L42" s="353"/>
      <c r="M42" s="353"/>
      <c r="N42" s="353"/>
      <c r="O42" s="353"/>
      <c r="P42" s="353"/>
      <c r="Q42" s="353"/>
      <c r="R42" s="353"/>
      <c r="S42" s="353"/>
      <c r="T42" s="353"/>
      <c r="U42" s="353"/>
      <c r="V42" s="353"/>
      <c r="W42" s="353"/>
      <c r="X42" s="354"/>
      <c r="Y42" s="590"/>
      <c r="Z42" s="591"/>
      <c r="AA42" s="591"/>
      <c r="AB42" s="591"/>
      <c r="AC42" s="591"/>
      <c r="AD42" s="591"/>
      <c r="AE42" s="591"/>
      <c r="AF42" s="591"/>
      <c r="AG42" s="591"/>
      <c r="AH42" s="591"/>
      <c r="AI42" s="591"/>
      <c r="AJ42" s="592"/>
      <c r="AK42" s="210"/>
      <c r="AL42" s="171"/>
      <c r="AM42" s="171"/>
      <c r="AN42" s="171"/>
      <c r="AO42" s="171"/>
      <c r="AP42" s="171"/>
      <c r="AQ42" s="299"/>
    </row>
    <row r="43" spans="2:43" s="139" customFormat="1" ht="24.75" customHeight="1">
      <c r="B43" s="211"/>
      <c r="C43" s="345" t="s">
        <v>2559</v>
      </c>
      <c r="D43" s="345"/>
      <c r="E43" s="345"/>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210"/>
      <c r="AL43" s="171"/>
      <c r="AM43" s="171"/>
      <c r="AN43" s="171"/>
      <c r="AO43" s="171"/>
      <c r="AP43" s="171"/>
      <c r="AQ43" s="299"/>
    </row>
    <row r="44" spans="2:43" s="39" customFormat="1" ht="24" customHeight="1">
      <c r="B44" s="207"/>
      <c r="C44" s="186" t="s">
        <v>2563</v>
      </c>
      <c r="D44" s="201"/>
      <c r="E44" s="201"/>
      <c r="F44" s="201"/>
      <c r="G44" s="201"/>
      <c r="H44" s="201"/>
      <c r="I44" s="201"/>
      <c r="J44" s="201"/>
      <c r="K44" s="201"/>
      <c r="L44" s="201"/>
      <c r="M44" s="201"/>
      <c r="N44" s="201"/>
      <c r="O44" s="201"/>
      <c r="P44" s="201"/>
      <c r="Q44" s="201"/>
      <c r="R44" s="201"/>
      <c r="S44" s="201"/>
      <c r="T44" s="201"/>
      <c r="U44" s="201"/>
      <c r="V44" s="201"/>
      <c r="W44" s="201"/>
      <c r="Z44" s="201"/>
      <c r="AB44" s="201"/>
      <c r="AC44" s="201"/>
      <c r="AD44" s="201"/>
      <c r="AE44" s="201"/>
      <c r="AF44" s="201"/>
      <c r="AG44" s="201"/>
      <c r="AH44" s="201"/>
      <c r="AI44" s="201"/>
      <c r="AJ44" s="201"/>
      <c r="AL44" s="322">
        <v>0</v>
      </c>
      <c r="AM44" s="164"/>
      <c r="AN44" s="323">
        <f>IF(AL44=1,C115,C65)</f>
        <v>0</v>
      </c>
      <c r="AO44" s="164"/>
      <c r="AP44" s="206"/>
      <c r="AQ44" s="299"/>
    </row>
    <row r="45" spans="2:43" s="39" customFormat="1" ht="15" customHeight="1">
      <c r="B45" s="207"/>
      <c r="C45" s="186" t="s">
        <v>2514</v>
      </c>
      <c r="D45" s="188"/>
      <c r="E45" s="188"/>
      <c r="F45" s="188"/>
      <c r="G45" s="188"/>
      <c r="H45" s="188"/>
      <c r="I45" s="188"/>
      <c r="J45" s="188"/>
      <c r="K45" s="188"/>
      <c r="L45" s="188"/>
      <c r="M45" s="188"/>
      <c r="N45" s="188"/>
      <c r="O45" s="188"/>
      <c r="P45" s="188"/>
      <c r="Q45" s="188"/>
      <c r="R45" s="188"/>
      <c r="S45" s="188"/>
      <c r="T45" s="188"/>
      <c r="U45" s="188"/>
      <c r="V45" s="188"/>
      <c r="W45" s="188"/>
      <c r="Y45" s="220" t="s">
        <v>90</v>
      </c>
      <c r="Z45" s="188"/>
      <c r="AA45" s="120"/>
      <c r="AB45" s="188"/>
      <c r="AC45" s="188"/>
      <c r="AD45" s="188"/>
      <c r="AE45" s="188"/>
      <c r="AF45" s="188"/>
      <c r="AG45" s="188"/>
      <c r="AH45" s="188"/>
      <c r="AI45" s="188"/>
      <c r="AJ45" s="188"/>
      <c r="AL45" s="164"/>
      <c r="AM45" s="164"/>
      <c r="AN45" s="164"/>
      <c r="AO45" s="164"/>
      <c r="AP45" s="162"/>
      <c r="AQ45" s="299"/>
    </row>
    <row r="46" spans="2:43" ht="11.25" customHeight="1">
      <c r="C46" s="74" t="s">
        <v>9</v>
      </c>
      <c r="D46" s="27"/>
      <c r="E46" s="27"/>
      <c r="F46" s="27"/>
      <c r="G46" s="27"/>
      <c r="H46" s="27"/>
      <c r="I46" s="27"/>
      <c r="J46" s="27"/>
      <c r="K46" s="27"/>
      <c r="L46" s="27"/>
      <c r="M46" s="27"/>
      <c r="N46" s="27"/>
      <c r="O46" s="27"/>
      <c r="P46" s="27"/>
      <c r="Q46" s="27"/>
      <c r="R46" s="27"/>
      <c r="S46" s="27"/>
      <c r="T46" s="27"/>
      <c r="U46" s="27"/>
      <c r="V46" s="27"/>
      <c r="W46" s="27"/>
      <c r="X46" s="27"/>
      <c r="Y46" s="27"/>
      <c r="Z46" s="75" t="s">
        <v>46</v>
      </c>
      <c r="AA46" s="27"/>
      <c r="AB46" s="27"/>
      <c r="AC46" s="27"/>
      <c r="AD46" s="27"/>
      <c r="AE46" s="75" t="s">
        <v>2</v>
      </c>
      <c r="AF46" s="27"/>
      <c r="AG46" s="27"/>
      <c r="AH46" s="27"/>
      <c r="AI46" s="27"/>
      <c r="AJ46" s="31"/>
      <c r="AK46" s="34"/>
      <c r="AP46" s="162"/>
      <c r="AQ46" s="299"/>
    </row>
    <row r="47" spans="2:43" s="139" customFormat="1" ht="24.75" customHeight="1">
      <c r="B47" s="211"/>
      <c r="C47" s="342"/>
      <c r="D47" s="343"/>
      <c r="E47" s="343"/>
      <c r="F47" s="343"/>
      <c r="G47" s="343"/>
      <c r="H47" s="343"/>
      <c r="I47" s="343"/>
      <c r="J47" s="343"/>
      <c r="K47" s="343"/>
      <c r="L47" s="343"/>
      <c r="M47" s="343"/>
      <c r="N47" s="343"/>
      <c r="O47" s="343"/>
      <c r="P47" s="343"/>
      <c r="Q47" s="343"/>
      <c r="R47" s="343"/>
      <c r="S47" s="343"/>
      <c r="T47" s="343"/>
      <c r="U47" s="343"/>
      <c r="V47" s="343"/>
      <c r="W47" s="343"/>
      <c r="X47" s="343"/>
      <c r="Y47" s="344"/>
      <c r="Z47" s="331"/>
      <c r="AA47" s="332"/>
      <c r="AB47" s="332"/>
      <c r="AC47" s="332"/>
      <c r="AD47" s="333"/>
      <c r="AE47" s="331"/>
      <c r="AF47" s="332"/>
      <c r="AG47" s="332"/>
      <c r="AH47" s="332"/>
      <c r="AI47" s="332"/>
      <c r="AJ47" s="333"/>
      <c r="AK47" s="210"/>
      <c r="AL47" s="171"/>
      <c r="AM47" s="171"/>
      <c r="AN47" s="171"/>
      <c r="AO47" s="171"/>
      <c r="AP47" s="171"/>
      <c r="AQ47" s="299"/>
    </row>
    <row r="48" spans="2:43" ht="11.25" customHeight="1">
      <c r="C48" s="75" t="s">
        <v>47</v>
      </c>
      <c r="D48" s="27"/>
      <c r="E48" s="27"/>
      <c r="F48" s="27"/>
      <c r="G48" s="27"/>
      <c r="H48" s="27"/>
      <c r="I48" s="27"/>
      <c r="J48" s="27"/>
      <c r="K48" s="27"/>
      <c r="L48" s="27"/>
      <c r="M48" s="27"/>
      <c r="N48" s="27"/>
      <c r="O48" s="24"/>
      <c r="P48" s="27"/>
      <c r="Q48" s="34"/>
      <c r="R48" s="23"/>
      <c r="S48" s="23"/>
      <c r="T48" s="23"/>
      <c r="U48" s="23"/>
      <c r="V48" s="23"/>
      <c r="W48" s="23"/>
      <c r="X48" s="23"/>
      <c r="Y48" s="23"/>
      <c r="Z48" s="74" t="s">
        <v>1</v>
      </c>
      <c r="AA48" s="23"/>
      <c r="AB48" s="23"/>
      <c r="AC48" s="23"/>
      <c r="AD48" s="23"/>
      <c r="AE48" s="23"/>
      <c r="AF48" s="23"/>
      <c r="AG48" s="23"/>
      <c r="AH48" s="23"/>
      <c r="AI48" s="23"/>
      <c r="AJ48" s="30"/>
      <c r="AK48" s="34"/>
      <c r="AQ48" s="299"/>
    </row>
    <row r="49" spans="2:43" s="139" customFormat="1" ht="24.75" customHeight="1">
      <c r="B49" s="211"/>
      <c r="C49" s="331"/>
      <c r="D49" s="332"/>
      <c r="E49" s="332"/>
      <c r="F49" s="332"/>
      <c r="G49" s="332"/>
      <c r="H49" s="332"/>
      <c r="I49" s="332"/>
      <c r="J49" s="332"/>
      <c r="K49" s="332"/>
      <c r="L49" s="332"/>
      <c r="M49" s="332"/>
      <c r="N49" s="332"/>
      <c r="O49" s="332"/>
      <c r="P49" s="332"/>
      <c r="Q49" s="332"/>
      <c r="R49" s="332"/>
      <c r="S49" s="332"/>
      <c r="T49" s="332"/>
      <c r="U49" s="332"/>
      <c r="V49" s="332"/>
      <c r="W49" s="332"/>
      <c r="X49" s="332"/>
      <c r="Y49" s="333"/>
      <c r="Z49" s="514"/>
      <c r="AA49" s="515"/>
      <c r="AB49" s="515"/>
      <c r="AC49" s="515"/>
      <c r="AD49" s="515"/>
      <c r="AE49" s="515"/>
      <c r="AF49" s="515"/>
      <c r="AG49" s="515"/>
      <c r="AH49" s="515"/>
      <c r="AI49" s="515"/>
      <c r="AJ49" s="516"/>
      <c r="AK49" s="210"/>
      <c r="AL49" s="171"/>
      <c r="AM49" s="171"/>
      <c r="AN49" s="171"/>
      <c r="AO49" s="171"/>
      <c r="AP49" s="171"/>
      <c r="AQ49" s="299"/>
    </row>
    <row r="50" spans="2:43" ht="11.25" customHeight="1">
      <c r="C50" s="12" t="s">
        <v>8</v>
      </c>
      <c r="D50" s="23"/>
      <c r="E50" s="23"/>
      <c r="F50" s="23"/>
      <c r="G50" s="23"/>
      <c r="H50" s="23"/>
      <c r="I50" s="23"/>
      <c r="J50" s="23"/>
      <c r="K50" s="23"/>
      <c r="L50" s="23"/>
      <c r="M50" s="23"/>
      <c r="N50" s="23"/>
      <c r="O50" s="23"/>
      <c r="P50" s="23"/>
      <c r="Q50" s="34"/>
      <c r="R50" s="23"/>
      <c r="S50" s="23"/>
      <c r="T50" s="23"/>
      <c r="U50" s="23"/>
      <c r="V50" s="23"/>
      <c r="W50" s="23"/>
      <c r="X50" s="40"/>
      <c r="Y50" s="41"/>
      <c r="Z50" s="12" t="s">
        <v>36</v>
      </c>
      <c r="AA50" s="23"/>
      <c r="AB50" s="23"/>
      <c r="AC50" s="23"/>
      <c r="AD50" s="23"/>
      <c r="AE50" s="23"/>
      <c r="AF50" s="23"/>
      <c r="AG50" s="23"/>
      <c r="AH50" s="23"/>
      <c r="AI50" s="23"/>
      <c r="AJ50" s="30"/>
      <c r="AK50" s="34"/>
      <c r="AQ50" s="299"/>
    </row>
    <row r="51" spans="2:43" s="139" customFormat="1" ht="24.75" customHeight="1">
      <c r="B51" s="211"/>
      <c r="C51" s="331"/>
      <c r="D51" s="332"/>
      <c r="E51" s="332"/>
      <c r="F51" s="332"/>
      <c r="G51" s="332"/>
      <c r="H51" s="332"/>
      <c r="I51" s="332"/>
      <c r="J51" s="332"/>
      <c r="K51" s="332"/>
      <c r="L51" s="332"/>
      <c r="M51" s="332"/>
      <c r="N51" s="332"/>
      <c r="O51" s="332"/>
      <c r="P51" s="332"/>
      <c r="Q51" s="332"/>
      <c r="R51" s="332"/>
      <c r="S51" s="332"/>
      <c r="T51" s="332"/>
      <c r="U51" s="332"/>
      <c r="V51" s="332"/>
      <c r="W51" s="332"/>
      <c r="X51" s="332"/>
      <c r="Y51" s="333"/>
      <c r="Z51" s="331"/>
      <c r="AA51" s="332"/>
      <c r="AB51" s="332"/>
      <c r="AC51" s="332"/>
      <c r="AD51" s="332"/>
      <c r="AE51" s="332"/>
      <c r="AF51" s="332"/>
      <c r="AG51" s="332"/>
      <c r="AH51" s="332"/>
      <c r="AI51" s="332"/>
      <c r="AJ51" s="333"/>
      <c r="AK51" s="210"/>
      <c r="AL51" s="171"/>
      <c r="AM51" s="171"/>
      <c r="AN51" s="171"/>
      <c r="AO51" s="171"/>
      <c r="AP51" s="171"/>
      <c r="AQ51" s="299"/>
    </row>
    <row r="52" spans="2:43" s="139" customFormat="1" ht="11.25" customHeight="1">
      <c r="B52" s="211"/>
      <c r="C52" s="279" t="s">
        <v>2534</v>
      </c>
      <c r="D52" s="280"/>
      <c r="E52" s="280"/>
      <c r="F52" s="280"/>
      <c r="G52" s="280"/>
      <c r="H52" s="280"/>
      <c r="I52" s="280"/>
      <c r="J52" s="280"/>
      <c r="K52" s="280"/>
      <c r="L52" s="280"/>
      <c r="M52" s="280"/>
      <c r="N52" s="280"/>
      <c r="O52" s="280"/>
      <c r="P52" s="280"/>
      <c r="Q52" s="280"/>
      <c r="R52" s="280"/>
      <c r="S52" s="280"/>
      <c r="T52" s="280"/>
      <c r="U52" s="280"/>
      <c r="V52" s="280"/>
      <c r="W52" s="280"/>
      <c r="X52" s="280"/>
      <c r="Y52" s="280"/>
      <c r="Z52" s="279" t="s">
        <v>2535</v>
      </c>
      <c r="AA52" s="280"/>
      <c r="AB52" s="280"/>
      <c r="AC52" s="280"/>
      <c r="AD52" s="280"/>
      <c r="AE52" s="280"/>
      <c r="AF52" s="280"/>
      <c r="AG52" s="280"/>
      <c r="AH52" s="280"/>
      <c r="AI52" s="280"/>
      <c r="AJ52" s="281"/>
      <c r="AK52" s="210"/>
      <c r="AL52" s="171"/>
      <c r="AM52" s="171"/>
      <c r="AN52" s="171"/>
      <c r="AO52" s="171"/>
      <c r="AP52" s="171"/>
      <c r="AQ52" s="299"/>
    </row>
    <row r="53" spans="2:43" s="139" customFormat="1" ht="24.75" customHeight="1">
      <c r="B53" s="211"/>
      <c r="C53" s="339"/>
      <c r="D53" s="340"/>
      <c r="E53" s="340"/>
      <c r="F53" s="340"/>
      <c r="G53" s="340"/>
      <c r="H53" s="340"/>
      <c r="I53" s="340"/>
      <c r="J53" s="340"/>
      <c r="K53" s="340"/>
      <c r="L53" s="340"/>
      <c r="M53" s="340"/>
      <c r="N53" s="340"/>
      <c r="O53" s="340"/>
      <c r="P53" s="340"/>
      <c r="Q53" s="340"/>
      <c r="R53" s="340"/>
      <c r="S53" s="340"/>
      <c r="T53" s="340"/>
      <c r="U53" s="340"/>
      <c r="V53" s="340"/>
      <c r="W53" s="340"/>
      <c r="X53" s="340"/>
      <c r="Y53" s="340"/>
      <c r="Z53" s="522" t="str">
        <f>IF(C53&gt;0,VLOOKUP(C53,DATOS!$M$2:$N$20,2,FALSE),"")</f>
        <v/>
      </c>
      <c r="AA53" s="523"/>
      <c r="AB53" s="523"/>
      <c r="AC53" s="523"/>
      <c r="AD53" s="523"/>
      <c r="AE53" s="523"/>
      <c r="AF53" s="523"/>
      <c r="AG53" s="523"/>
      <c r="AH53" s="523"/>
      <c r="AI53" s="523"/>
      <c r="AJ53" s="524"/>
      <c r="AK53" s="210"/>
      <c r="AL53" s="171"/>
      <c r="AM53" s="171"/>
      <c r="AN53" s="171"/>
      <c r="AO53" s="171"/>
      <c r="AP53" s="171"/>
      <c r="AQ53" s="299"/>
    </row>
    <row r="54" spans="2:43" ht="11.25" customHeight="1">
      <c r="C54" s="250" t="s">
        <v>48</v>
      </c>
      <c r="D54" s="29"/>
      <c r="E54" s="29"/>
      <c r="F54" s="29"/>
      <c r="G54" s="29"/>
      <c r="H54" s="29"/>
      <c r="I54" s="29"/>
      <c r="J54" s="29"/>
      <c r="K54" s="29"/>
      <c r="L54" s="29"/>
      <c r="M54" s="29"/>
      <c r="N54" s="29"/>
      <c r="O54" s="29"/>
      <c r="P54" s="29"/>
      <c r="Q54" s="29"/>
      <c r="R54" s="29"/>
      <c r="S54" s="29"/>
      <c r="T54" s="29"/>
      <c r="U54" s="29"/>
      <c r="V54" s="29"/>
      <c r="W54" s="29"/>
      <c r="X54" s="29"/>
      <c r="Z54" s="251" t="s">
        <v>17</v>
      </c>
      <c r="AA54" s="37"/>
      <c r="AB54" s="37"/>
      <c r="AC54" s="37"/>
      <c r="AE54" s="251" t="s">
        <v>16</v>
      </c>
      <c r="AF54" s="34"/>
      <c r="AH54" s="37"/>
      <c r="AI54" s="37"/>
      <c r="AJ54" s="38"/>
      <c r="AK54" s="34"/>
      <c r="AQ54" s="299"/>
    </row>
    <row r="55" spans="2:43" s="139" customFormat="1" ht="24.75" customHeight="1">
      <c r="B55" s="211"/>
      <c r="C55" s="518"/>
      <c r="D55" s="476"/>
      <c r="E55" s="476"/>
      <c r="F55" s="476"/>
      <c r="G55" s="476"/>
      <c r="H55" s="476"/>
      <c r="I55" s="476"/>
      <c r="J55" s="476"/>
      <c r="K55" s="476"/>
      <c r="L55" s="476"/>
      <c r="M55" s="476"/>
      <c r="N55" s="476"/>
      <c r="O55" s="476"/>
      <c r="P55" s="476"/>
      <c r="Q55" s="476"/>
      <c r="R55" s="476"/>
      <c r="S55" s="476"/>
      <c r="T55" s="476"/>
      <c r="U55" s="476"/>
      <c r="V55" s="476"/>
      <c r="W55" s="476"/>
      <c r="X55" s="476"/>
      <c r="Y55" s="477"/>
      <c r="Z55" s="331"/>
      <c r="AA55" s="332"/>
      <c r="AB55" s="332"/>
      <c r="AC55" s="332"/>
      <c r="AD55" s="333"/>
      <c r="AE55" s="331"/>
      <c r="AF55" s="332"/>
      <c r="AG55" s="332"/>
      <c r="AH55" s="332"/>
      <c r="AI55" s="332"/>
      <c r="AJ55" s="333"/>
      <c r="AK55" s="210"/>
      <c r="AL55" s="171"/>
      <c r="AM55" s="171"/>
      <c r="AN55" s="171"/>
      <c r="AO55" s="171"/>
      <c r="AP55" s="171"/>
      <c r="AQ55" s="299"/>
    </row>
    <row r="56" spans="2:43" ht="11.25" customHeight="1">
      <c r="C56" s="304" t="s">
        <v>5</v>
      </c>
      <c r="D56" s="27"/>
      <c r="E56" s="27"/>
      <c r="F56" s="27"/>
      <c r="G56" s="27"/>
      <c r="H56" s="27"/>
      <c r="I56" s="27"/>
      <c r="J56" s="27"/>
      <c r="K56" s="27"/>
      <c r="L56" s="27"/>
      <c r="M56" s="23"/>
      <c r="N56" s="27"/>
      <c r="O56" s="27"/>
      <c r="P56" s="27"/>
      <c r="Q56" s="24"/>
      <c r="R56" s="23"/>
      <c r="S56" s="23"/>
      <c r="T56" s="23"/>
      <c r="U56" s="23"/>
      <c r="V56" s="23"/>
      <c r="W56" s="23"/>
      <c r="X56" s="23"/>
      <c r="Y56" s="23"/>
      <c r="Z56" s="23"/>
      <c r="AA56" s="23"/>
      <c r="AB56" s="23"/>
      <c r="AC56" s="23"/>
      <c r="AD56" s="23"/>
      <c r="AE56" s="23"/>
      <c r="AF56" s="23"/>
      <c r="AG56" s="23"/>
      <c r="AH56" s="23"/>
      <c r="AI56" s="23"/>
      <c r="AJ56" s="30"/>
      <c r="AK56" s="34"/>
      <c r="AQ56" s="299"/>
    </row>
    <row r="57" spans="2:43" s="139" customFormat="1" ht="24.75" customHeight="1">
      <c r="B57" s="211"/>
      <c r="C57" s="519"/>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c r="AE57" s="520"/>
      <c r="AF57" s="520"/>
      <c r="AG57" s="520"/>
      <c r="AH57" s="520"/>
      <c r="AI57" s="520"/>
      <c r="AJ57" s="521"/>
      <c r="AK57" s="210"/>
      <c r="AL57" s="171"/>
      <c r="AM57" s="171"/>
      <c r="AN57" s="171"/>
      <c r="AO57" s="171"/>
      <c r="AP57" s="171"/>
      <c r="AQ57" s="299"/>
    </row>
    <row r="58" spans="2:43" ht="11.25" customHeight="1">
      <c r="C58" s="75" t="s">
        <v>6</v>
      </c>
      <c r="D58" s="27"/>
      <c r="E58" s="27"/>
      <c r="F58" s="27"/>
      <c r="G58" s="282" t="s">
        <v>2532</v>
      </c>
      <c r="H58" s="196"/>
      <c r="I58" s="27"/>
      <c r="J58" s="27"/>
      <c r="K58" s="7"/>
      <c r="L58" s="27"/>
      <c r="M58" s="197"/>
      <c r="N58" s="27"/>
      <c r="O58" s="196"/>
      <c r="P58" s="27"/>
      <c r="Q58" s="196"/>
      <c r="R58" s="197"/>
      <c r="S58" s="196"/>
      <c r="T58" s="197"/>
      <c r="U58" s="197"/>
      <c r="V58" s="197"/>
      <c r="W58" s="197"/>
      <c r="X58" s="196"/>
      <c r="Y58" s="7"/>
      <c r="Z58" s="75" t="s">
        <v>43</v>
      </c>
      <c r="AA58" s="179"/>
      <c r="AB58" s="23"/>
      <c r="AC58" s="23"/>
      <c r="AD58" s="23"/>
      <c r="AE58" s="23"/>
      <c r="AF58" s="23"/>
      <c r="AG58" s="23"/>
      <c r="AH58" s="23"/>
      <c r="AI58" s="23"/>
      <c r="AJ58" s="30"/>
      <c r="AK58" s="34"/>
      <c r="AQ58" s="299"/>
    </row>
    <row r="59" spans="2:43" s="139" customFormat="1" ht="24.75" customHeight="1">
      <c r="B59" s="211"/>
      <c r="C59" s="331"/>
      <c r="D59" s="332"/>
      <c r="E59" s="332"/>
      <c r="F59" s="333"/>
      <c r="G59" s="331"/>
      <c r="H59" s="332"/>
      <c r="I59" s="332"/>
      <c r="J59" s="332"/>
      <c r="K59" s="332"/>
      <c r="L59" s="332"/>
      <c r="M59" s="332"/>
      <c r="N59" s="332"/>
      <c r="O59" s="332"/>
      <c r="P59" s="332"/>
      <c r="Q59" s="332"/>
      <c r="R59" s="332"/>
      <c r="S59" s="332"/>
      <c r="T59" s="332"/>
      <c r="U59" s="332"/>
      <c r="V59" s="332"/>
      <c r="W59" s="332"/>
      <c r="X59" s="332"/>
      <c r="Y59" s="333"/>
      <c r="Z59" s="331"/>
      <c r="AA59" s="332"/>
      <c r="AB59" s="332"/>
      <c r="AC59" s="332"/>
      <c r="AD59" s="332"/>
      <c r="AE59" s="332"/>
      <c r="AF59" s="332"/>
      <c r="AG59" s="332"/>
      <c r="AH59" s="332"/>
      <c r="AI59" s="332"/>
      <c r="AJ59" s="333"/>
      <c r="AK59" s="210"/>
      <c r="AL59" s="171"/>
      <c r="AM59" s="171"/>
      <c r="AN59" s="171"/>
      <c r="AO59" s="171"/>
      <c r="AP59" s="171" t="e">
        <f>VLOOKUP(Z59,DATOS!$A$2:$B$33,2,FALSE)</f>
        <v>#N/A</v>
      </c>
      <c r="AQ59" s="299"/>
    </row>
    <row r="60" spans="2:43" ht="11.25" customHeight="1">
      <c r="C60" s="12" t="s">
        <v>7</v>
      </c>
      <c r="D60" s="43"/>
      <c r="E60" s="43"/>
      <c r="F60" s="43"/>
      <c r="G60" s="43"/>
      <c r="H60" s="43"/>
      <c r="I60" s="43"/>
      <c r="J60" s="43"/>
      <c r="K60" s="43"/>
      <c r="L60" s="43"/>
      <c r="M60" s="43"/>
      <c r="N60" s="43"/>
      <c r="O60" s="86"/>
      <c r="P60" s="43"/>
      <c r="Q60" s="43"/>
      <c r="R60" s="43"/>
      <c r="S60" s="43"/>
      <c r="T60" s="43"/>
      <c r="U60" s="43"/>
      <c r="V60" s="43"/>
      <c r="W60" s="43"/>
      <c r="X60" s="43"/>
      <c r="Y60" s="43"/>
      <c r="Z60" s="87" t="s">
        <v>15</v>
      </c>
      <c r="AA60" s="43"/>
      <c r="AB60" s="43"/>
      <c r="AC60" s="43"/>
      <c r="AD60" s="43"/>
      <c r="AE60" s="43"/>
      <c r="AF60" s="43"/>
      <c r="AG60" s="43"/>
      <c r="AH60" s="43"/>
      <c r="AI60" s="43"/>
      <c r="AJ60" s="44"/>
      <c r="AK60" s="34"/>
      <c r="AQ60" s="299"/>
    </row>
    <row r="61" spans="2:43" ht="11.25" customHeight="1">
      <c r="C61" s="358"/>
      <c r="D61" s="359"/>
      <c r="E61" s="359"/>
      <c r="F61" s="359"/>
      <c r="G61" s="359"/>
      <c r="H61" s="359"/>
      <c r="I61" s="359"/>
      <c r="J61" s="359"/>
      <c r="K61" s="359"/>
      <c r="L61" s="359"/>
      <c r="M61" s="359"/>
      <c r="N61" s="359"/>
      <c r="O61" s="359"/>
      <c r="P61" s="359"/>
      <c r="Q61" s="359"/>
      <c r="R61" s="359"/>
      <c r="S61" s="359"/>
      <c r="T61" s="359"/>
      <c r="U61" s="359"/>
      <c r="V61" s="359"/>
      <c r="W61" s="359"/>
      <c r="X61" s="359"/>
      <c r="Y61" s="360"/>
      <c r="Z61" s="45" t="s">
        <v>80</v>
      </c>
      <c r="AA61" s="83"/>
      <c r="AB61" s="83"/>
      <c r="AC61" s="83"/>
      <c r="AD61" s="83"/>
      <c r="AE61" s="37"/>
      <c r="AF61" s="29"/>
      <c r="AG61" s="29"/>
      <c r="AH61" s="29"/>
      <c r="AI61" s="29"/>
      <c r="AJ61" s="38"/>
      <c r="AK61" s="34"/>
      <c r="AQ61" s="299"/>
    </row>
    <row r="62" spans="2:43" s="139" customFormat="1" ht="24.75" customHeight="1">
      <c r="B62" s="211"/>
      <c r="C62" s="361"/>
      <c r="D62" s="362"/>
      <c r="E62" s="362"/>
      <c r="F62" s="362"/>
      <c r="G62" s="362"/>
      <c r="H62" s="362"/>
      <c r="I62" s="362"/>
      <c r="J62" s="362"/>
      <c r="K62" s="362"/>
      <c r="L62" s="362"/>
      <c r="M62" s="362"/>
      <c r="N62" s="362"/>
      <c r="O62" s="362"/>
      <c r="P62" s="362"/>
      <c r="Q62" s="362"/>
      <c r="R62" s="362"/>
      <c r="S62" s="362"/>
      <c r="T62" s="362"/>
      <c r="U62" s="362"/>
      <c r="V62" s="362"/>
      <c r="W62" s="362"/>
      <c r="X62" s="362"/>
      <c r="Y62" s="363"/>
      <c r="Z62" s="593"/>
      <c r="AA62" s="594"/>
      <c r="AB62" s="594"/>
      <c r="AC62" s="594"/>
      <c r="AD62" s="594"/>
      <c r="AE62" s="594"/>
      <c r="AF62" s="594"/>
      <c r="AG62" s="594"/>
      <c r="AH62" s="594"/>
      <c r="AI62" s="594"/>
      <c r="AJ62" s="595"/>
      <c r="AK62" s="210"/>
      <c r="AL62" s="171"/>
      <c r="AM62" s="171"/>
      <c r="AN62" s="171"/>
      <c r="AO62" s="171"/>
      <c r="AP62" s="171"/>
      <c r="AQ62" s="299"/>
    </row>
    <row r="63" spans="2:43" s="39" customFormat="1" ht="15" customHeight="1">
      <c r="B63" s="207"/>
      <c r="C63" s="186" t="s">
        <v>2515</v>
      </c>
      <c r="D63" s="186"/>
      <c r="E63" s="186"/>
      <c r="F63" s="186"/>
      <c r="G63" s="186"/>
      <c r="H63" s="186"/>
      <c r="I63" s="186"/>
      <c r="J63" s="186"/>
      <c r="K63" s="186"/>
      <c r="L63" s="186"/>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46"/>
      <c r="AL63" s="164"/>
      <c r="AM63" s="164"/>
      <c r="AN63" s="164"/>
      <c r="AO63" s="164"/>
      <c r="AP63" s="164"/>
      <c r="AQ63" s="299"/>
    </row>
    <row r="64" spans="2:43" ht="11.25" customHeight="1">
      <c r="C64" s="87" t="s">
        <v>83</v>
      </c>
      <c r="D64" s="27"/>
      <c r="E64" s="27"/>
      <c r="F64" s="27"/>
      <c r="G64" s="27"/>
      <c r="H64" s="27"/>
      <c r="I64" s="27"/>
      <c r="J64" s="27"/>
      <c r="K64" s="27"/>
      <c r="L64" s="27"/>
      <c r="M64" s="27"/>
      <c r="N64" s="27"/>
      <c r="O64" s="27"/>
      <c r="P64" s="27"/>
      <c r="Q64" s="27"/>
      <c r="R64" s="27"/>
      <c r="S64" s="27"/>
      <c r="T64" s="27"/>
      <c r="U64" s="27"/>
      <c r="V64" s="27"/>
      <c r="W64" s="27"/>
      <c r="X64" s="27"/>
      <c r="Y64" s="27"/>
      <c r="Z64" s="87" t="s">
        <v>2516</v>
      </c>
      <c r="AA64" s="27"/>
      <c r="AB64" s="27"/>
      <c r="AC64" s="27"/>
      <c r="AD64" s="27"/>
      <c r="AE64" s="27"/>
      <c r="AF64" s="27"/>
      <c r="AG64" s="27"/>
      <c r="AH64" s="27"/>
      <c r="AI64" s="27"/>
      <c r="AJ64" s="31"/>
      <c r="AK64" s="34"/>
      <c r="AQ64" s="299"/>
    </row>
    <row r="65" spans="2:43" s="139" customFormat="1" ht="24.75" customHeight="1">
      <c r="B65" s="211"/>
      <c r="C65" s="342"/>
      <c r="D65" s="343"/>
      <c r="E65" s="343"/>
      <c r="F65" s="343"/>
      <c r="G65" s="343"/>
      <c r="H65" s="343"/>
      <c r="I65" s="343"/>
      <c r="J65" s="343"/>
      <c r="K65" s="343"/>
      <c r="L65" s="343"/>
      <c r="M65" s="343"/>
      <c r="N65" s="343"/>
      <c r="O65" s="343"/>
      <c r="P65" s="343"/>
      <c r="Q65" s="343"/>
      <c r="R65" s="343"/>
      <c r="S65" s="343"/>
      <c r="T65" s="343"/>
      <c r="U65" s="343"/>
      <c r="V65" s="343"/>
      <c r="W65" s="343"/>
      <c r="X65" s="343"/>
      <c r="Y65" s="344"/>
      <c r="Z65" s="331"/>
      <c r="AA65" s="332"/>
      <c r="AB65" s="332"/>
      <c r="AC65" s="332"/>
      <c r="AD65" s="332"/>
      <c r="AE65" s="332"/>
      <c r="AF65" s="332"/>
      <c r="AG65" s="332"/>
      <c r="AH65" s="332"/>
      <c r="AI65" s="332"/>
      <c r="AJ65" s="333"/>
      <c r="AK65" s="210"/>
      <c r="AL65" s="171"/>
      <c r="AM65" s="171"/>
      <c r="AN65" s="171"/>
      <c r="AO65" s="171"/>
      <c r="AP65" s="171"/>
      <c r="AQ65" s="299"/>
    </row>
    <row r="66" spans="2:43" s="39" customFormat="1" ht="11.25" customHeight="1">
      <c r="B66" s="207"/>
      <c r="C66" s="85" t="s">
        <v>1</v>
      </c>
      <c r="D66" s="27"/>
      <c r="E66" s="27"/>
      <c r="F66" s="27"/>
      <c r="G66" s="27"/>
      <c r="H66" s="27"/>
      <c r="I66" s="7"/>
      <c r="J66" s="25"/>
      <c r="K66" s="25"/>
      <c r="L66" s="25"/>
      <c r="M66" s="25"/>
      <c r="N66" s="26"/>
      <c r="O66" s="85" t="s">
        <v>14</v>
      </c>
      <c r="P66" s="27"/>
      <c r="Q66" s="27"/>
      <c r="R66" s="7"/>
      <c r="S66" s="7"/>
      <c r="T66" s="7"/>
      <c r="U66" s="7"/>
      <c r="V66" s="24"/>
      <c r="W66" s="23"/>
      <c r="X66" s="96"/>
      <c r="Y66" s="97"/>
      <c r="Z66" s="517" t="s">
        <v>2</v>
      </c>
      <c r="AA66" s="517"/>
      <c r="AB66" s="517"/>
      <c r="AC66" s="517"/>
      <c r="AD66" s="517"/>
      <c r="AE66" s="517"/>
      <c r="AF66" s="517"/>
      <c r="AG66" s="517"/>
      <c r="AH66" s="517"/>
      <c r="AI66" s="82"/>
      <c r="AJ66" s="98"/>
      <c r="AK66" s="46"/>
      <c r="AL66" s="164"/>
      <c r="AM66" s="164"/>
      <c r="AN66" s="164"/>
      <c r="AO66" s="164"/>
      <c r="AP66" s="164"/>
      <c r="AQ66" s="299"/>
    </row>
    <row r="67" spans="2:43" s="139" customFormat="1" ht="24.75" customHeight="1">
      <c r="B67" s="211"/>
      <c r="C67" s="514"/>
      <c r="D67" s="515"/>
      <c r="E67" s="515"/>
      <c r="F67" s="515"/>
      <c r="G67" s="515"/>
      <c r="H67" s="515"/>
      <c r="I67" s="515"/>
      <c r="J67" s="515"/>
      <c r="K67" s="515"/>
      <c r="L67" s="515"/>
      <c r="M67" s="515"/>
      <c r="N67" s="516"/>
      <c r="O67" s="331"/>
      <c r="P67" s="332"/>
      <c r="Q67" s="332"/>
      <c r="R67" s="332"/>
      <c r="S67" s="332"/>
      <c r="T67" s="332"/>
      <c r="U67" s="332"/>
      <c r="V67" s="332"/>
      <c r="W67" s="332"/>
      <c r="X67" s="332"/>
      <c r="Y67" s="333"/>
      <c r="Z67" s="88"/>
      <c r="AA67" s="89"/>
      <c r="AB67" s="89"/>
      <c r="AC67" s="89"/>
      <c r="AD67" s="89"/>
      <c r="AE67" s="89"/>
      <c r="AF67" s="89"/>
      <c r="AG67" s="89"/>
      <c r="AH67" s="89"/>
      <c r="AI67" s="212"/>
      <c r="AJ67" s="213"/>
      <c r="AK67" s="210"/>
      <c r="AL67" s="171"/>
      <c r="AM67" s="171"/>
      <c r="AN67" s="171"/>
      <c r="AO67" s="171"/>
      <c r="AP67" s="171"/>
      <c r="AQ67" s="299"/>
    </row>
    <row r="68" spans="2:43" s="39" customFormat="1" ht="11.25" customHeight="1">
      <c r="B68" s="207"/>
      <c r="C68" s="525" t="s">
        <v>34</v>
      </c>
      <c r="D68" s="517"/>
      <c r="E68" s="517"/>
      <c r="F68" s="517"/>
      <c r="G68" s="517"/>
      <c r="H68" s="517"/>
      <c r="I68" s="517"/>
      <c r="J68" s="517"/>
      <c r="K68" s="517"/>
      <c r="L68" s="517"/>
      <c r="M68" s="23"/>
      <c r="N68" s="97"/>
      <c r="O68" s="87" t="s">
        <v>74</v>
      </c>
      <c r="P68" s="23"/>
      <c r="Q68" s="23"/>
      <c r="R68" s="23"/>
      <c r="S68" s="23"/>
      <c r="T68" s="23"/>
      <c r="U68" s="23"/>
      <c r="V68" s="25"/>
      <c r="W68" s="96"/>
      <c r="X68" s="96"/>
      <c r="Y68" s="97"/>
      <c r="Z68" s="82"/>
      <c r="AA68" s="82"/>
      <c r="AB68" s="82"/>
      <c r="AC68" s="82"/>
      <c r="AD68" s="82"/>
      <c r="AE68" s="82"/>
      <c r="AF68" s="82"/>
      <c r="AG68" s="82"/>
      <c r="AH68" s="82"/>
      <c r="AI68" s="82"/>
      <c r="AJ68" s="98"/>
      <c r="AK68" s="46"/>
      <c r="AL68" s="164"/>
      <c r="AM68" s="164"/>
      <c r="AN68" s="164"/>
      <c r="AO68" s="164"/>
      <c r="AP68" s="164"/>
      <c r="AQ68" s="299"/>
    </row>
    <row r="69" spans="2:43" s="139" customFormat="1" ht="24.75" customHeight="1">
      <c r="B69" s="211"/>
      <c r="C69" s="331"/>
      <c r="D69" s="332"/>
      <c r="E69" s="332"/>
      <c r="F69" s="332"/>
      <c r="G69" s="332"/>
      <c r="H69" s="332"/>
      <c r="I69" s="332"/>
      <c r="J69" s="332"/>
      <c r="K69" s="332"/>
      <c r="L69" s="332"/>
      <c r="M69" s="332"/>
      <c r="N69" s="333"/>
      <c r="O69" s="331"/>
      <c r="P69" s="332"/>
      <c r="Q69" s="332"/>
      <c r="R69" s="332"/>
      <c r="S69" s="332"/>
      <c r="T69" s="332"/>
      <c r="U69" s="332"/>
      <c r="V69" s="332"/>
      <c r="W69" s="332"/>
      <c r="X69" s="332"/>
      <c r="Y69" s="333"/>
      <c r="Z69" s="212"/>
      <c r="AA69" s="212"/>
      <c r="AB69" s="212"/>
      <c r="AC69" s="212"/>
      <c r="AD69" s="212"/>
      <c r="AE69" s="212"/>
      <c r="AF69" s="212"/>
      <c r="AG69" s="212"/>
      <c r="AH69" s="212"/>
      <c r="AI69" s="212"/>
      <c r="AJ69" s="213"/>
      <c r="AK69" s="210"/>
      <c r="AL69" s="171"/>
      <c r="AM69" s="171"/>
      <c r="AN69" s="171"/>
      <c r="AO69" s="171"/>
      <c r="AP69" s="171"/>
      <c r="AQ69" s="299"/>
    </row>
    <row r="70" spans="2:43" s="39" customFormat="1" ht="11.25" customHeight="1">
      <c r="B70" s="207"/>
      <c r="C70" s="328" t="s">
        <v>0</v>
      </c>
      <c r="D70" s="329"/>
      <c r="E70" s="329"/>
      <c r="F70" s="329"/>
      <c r="G70" s="329"/>
      <c r="H70" s="329"/>
      <c r="I70" s="329"/>
      <c r="J70" s="330"/>
      <c r="K70" s="11" t="s">
        <v>35</v>
      </c>
      <c r="L70" s="11"/>
      <c r="M70" s="11"/>
      <c r="N70" s="11"/>
      <c r="O70" s="11"/>
      <c r="P70" s="11"/>
      <c r="Q70" s="11"/>
      <c r="R70" s="11"/>
      <c r="S70" s="11"/>
      <c r="T70" s="11"/>
      <c r="U70" s="11"/>
      <c r="V70" s="11"/>
      <c r="W70" s="11"/>
      <c r="X70" s="11"/>
      <c r="Y70" s="11"/>
      <c r="Z70" s="12" t="s">
        <v>36</v>
      </c>
      <c r="AA70" s="23"/>
      <c r="AB70" s="23"/>
      <c r="AC70" s="23"/>
      <c r="AD70" s="23"/>
      <c r="AE70" s="23"/>
      <c r="AF70" s="23"/>
      <c r="AG70" s="23"/>
      <c r="AH70" s="23"/>
      <c r="AI70" s="23"/>
      <c r="AJ70" s="30"/>
      <c r="AK70" s="46"/>
      <c r="AL70" s="164"/>
      <c r="AM70" s="164"/>
      <c r="AN70" s="164"/>
      <c r="AO70" s="164"/>
      <c r="AP70" s="164"/>
      <c r="AQ70" s="299"/>
    </row>
    <row r="71" spans="2:43" s="139" customFormat="1" ht="24.75" customHeight="1">
      <c r="B71" s="211"/>
      <c r="C71" s="605"/>
      <c r="D71" s="606"/>
      <c r="E71" s="606"/>
      <c r="F71" s="606"/>
      <c r="G71" s="606"/>
      <c r="H71" s="606"/>
      <c r="I71" s="606"/>
      <c r="J71" s="607"/>
      <c r="K71" s="484"/>
      <c r="L71" s="485"/>
      <c r="M71" s="485"/>
      <c r="N71" s="485"/>
      <c r="O71" s="485"/>
      <c r="P71" s="485"/>
      <c r="Q71" s="485"/>
      <c r="R71" s="485"/>
      <c r="S71" s="485"/>
      <c r="T71" s="485"/>
      <c r="U71" s="485"/>
      <c r="V71" s="485"/>
      <c r="W71" s="485"/>
      <c r="X71" s="485"/>
      <c r="Y71" s="485"/>
      <c r="Z71" s="484"/>
      <c r="AA71" s="485"/>
      <c r="AB71" s="485"/>
      <c r="AC71" s="485"/>
      <c r="AD71" s="485"/>
      <c r="AE71" s="485"/>
      <c r="AF71" s="485"/>
      <c r="AG71" s="485"/>
      <c r="AH71" s="485"/>
      <c r="AI71" s="485"/>
      <c r="AJ71" s="486"/>
      <c r="AK71" s="210"/>
      <c r="AL71" s="171"/>
      <c r="AM71" s="171"/>
      <c r="AN71" s="171"/>
      <c r="AO71" s="171"/>
      <c r="AP71" s="171"/>
      <c r="AQ71" s="299"/>
    </row>
    <row r="72" spans="2:43" s="139" customFormat="1" ht="11.5" customHeight="1">
      <c r="B72" s="211"/>
      <c r="C72" s="328" t="s">
        <v>2609</v>
      </c>
      <c r="D72" s="329"/>
      <c r="E72" s="329"/>
      <c r="F72" s="329"/>
      <c r="G72" s="329"/>
      <c r="H72" s="329"/>
      <c r="I72" s="329"/>
      <c r="J72" s="330"/>
      <c r="K72" s="484"/>
      <c r="L72" s="485"/>
      <c r="M72" s="485"/>
      <c r="N72" s="485"/>
      <c r="O72" s="485"/>
      <c r="P72" s="485"/>
      <c r="Q72" s="485"/>
      <c r="R72" s="485"/>
      <c r="S72" s="485"/>
      <c r="T72" s="485"/>
      <c r="U72" s="485"/>
      <c r="V72" s="485"/>
      <c r="W72" s="485"/>
      <c r="X72" s="485"/>
      <c r="Y72" s="485"/>
      <c r="Z72" s="484"/>
      <c r="AA72" s="485"/>
      <c r="AB72" s="485"/>
      <c r="AC72" s="485"/>
      <c r="AD72" s="485"/>
      <c r="AE72" s="485"/>
      <c r="AF72" s="485"/>
      <c r="AG72" s="485"/>
      <c r="AH72" s="485"/>
      <c r="AI72" s="485"/>
      <c r="AJ72" s="486"/>
      <c r="AK72" s="210"/>
      <c r="AL72" s="171"/>
      <c r="AM72" s="171"/>
      <c r="AN72" s="171"/>
      <c r="AO72" s="171"/>
      <c r="AP72" s="171"/>
      <c r="AQ72" s="299"/>
    </row>
    <row r="73" spans="2:43" s="139" customFormat="1" ht="24.75" customHeight="1">
      <c r="B73" s="211"/>
      <c r="C73" s="487"/>
      <c r="D73" s="488"/>
      <c r="E73" s="488"/>
      <c r="F73" s="488"/>
      <c r="G73" s="489"/>
      <c r="H73" s="489"/>
      <c r="I73" s="489"/>
      <c r="J73" s="490"/>
      <c r="K73" s="332"/>
      <c r="L73" s="332"/>
      <c r="M73" s="332"/>
      <c r="N73" s="332"/>
      <c r="O73" s="332"/>
      <c r="P73" s="332"/>
      <c r="Q73" s="332"/>
      <c r="R73" s="332"/>
      <c r="S73" s="332"/>
      <c r="T73" s="332"/>
      <c r="U73" s="332"/>
      <c r="V73" s="332"/>
      <c r="W73" s="332"/>
      <c r="X73" s="332"/>
      <c r="Y73" s="332"/>
      <c r="Z73" s="331"/>
      <c r="AA73" s="332"/>
      <c r="AB73" s="332"/>
      <c r="AC73" s="332"/>
      <c r="AD73" s="332"/>
      <c r="AE73" s="332"/>
      <c r="AF73" s="332"/>
      <c r="AG73" s="332"/>
      <c r="AH73" s="332"/>
      <c r="AI73" s="332"/>
      <c r="AJ73" s="333"/>
      <c r="AK73" s="210"/>
      <c r="AL73" s="171"/>
      <c r="AM73" s="171"/>
      <c r="AN73" s="171"/>
      <c r="AO73" s="171"/>
      <c r="AP73" s="171"/>
      <c r="AQ73" s="299"/>
    </row>
    <row r="74" spans="2:43" ht="17.25" customHeight="1">
      <c r="C74" s="99" t="s">
        <v>3</v>
      </c>
      <c r="D74" s="100"/>
      <c r="E74" s="100"/>
      <c r="F74" s="100"/>
      <c r="G74" s="100"/>
      <c r="H74" s="100"/>
      <c r="I74" s="100"/>
      <c r="J74" s="100"/>
      <c r="K74" s="100"/>
      <c r="L74" s="101"/>
      <c r="M74" s="102"/>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3"/>
      <c r="AP74" s="164"/>
      <c r="AQ74" s="299"/>
    </row>
    <row r="75" spans="2:43" s="39" customFormat="1" ht="22.5" customHeight="1">
      <c r="B75" s="207"/>
      <c r="C75" s="104" t="s">
        <v>84</v>
      </c>
      <c r="D75" s="84"/>
      <c r="E75" s="84"/>
      <c r="F75" s="84"/>
      <c r="G75" s="84"/>
      <c r="H75" s="84"/>
      <c r="I75" s="84"/>
      <c r="J75" s="84"/>
      <c r="K75" s="472"/>
      <c r="L75" s="472"/>
      <c r="M75" s="472"/>
      <c r="N75" s="472"/>
      <c r="O75" s="472"/>
      <c r="P75" s="472"/>
      <c r="Q75" s="472"/>
      <c r="R75" s="472"/>
      <c r="S75" s="472"/>
      <c r="T75" s="472"/>
      <c r="U75" s="105"/>
      <c r="V75" s="105"/>
      <c r="W75" s="105"/>
      <c r="X75" s="105"/>
      <c r="Y75" s="84"/>
      <c r="Z75" s="84"/>
      <c r="AA75" s="84"/>
      <c r="AB75" s="84"/>
      <c r="AC75" s="84"/>
      <c r="AD75" s="84"/>
      <c r="AE75" s="84"/>
      <c r="AF75" s="84"/>
      <c r="AG75" s="84"/>
      <c r="AH75" s="84"/>
      <c r="AI75" s="84"/>
      <c r="AJ75" s="106"/>
      <c r="AK75" s="46"/>
      <c r="AL75" s="164"/>
      <c r="AM75" s="164"/>
      <c r="AN75" s="164"/>
      <c r="AO75" s="164"/>
      <c r="AP75" s="164"/>
      <c r="AQ75" s="299"/>
    </row>
    <row r="76" spans="2:43" s="39" customFormat="1" ht="11.25" customHeight="1">
      <c r="B76" s="207"/>
      <c r="C76" s="279" t="s">
        <v>2534</v>
      </c>
      <c r="D76" s="283"/>
      <c r="E76" s="283"/>
      <c r="F76" s="283"/>
      <c r="G76" s="283"/>
      <c r="H76" s="283"/>
      <c r="I76" s="283"/>
      <c r="J76" s="283"/>
      <c r="K76" s="284"/>
      <c r="L76" s="284"/>
      <c r="M76" s="284"/>
      <c r="N76" s="284"/>
      <c r="O76" s="284"/>
      <c r="P76" s="284"/>
      <c r="Q76" s="284"/>
      <c r="R76" s="284"/>
      <c r="S76" s="284"/>
      <c r="T76" s="284"/>
      <c r="U76" s="285"/>
      <c r="V76" s="285"/>
      <c r="W76" s="285"/>
      <c r="X76" s="285"/>
      <c r="Y76" s="283"/>
      <c r="Z76" s="286" t="s">
        <v>2535</v>
      </c>
      <c r="AA76" s="283"/>
      <c r="AB76" s="283"/>
      <c r="AC76" s="283"/>
      <c r="AD76" s="283"/>
      <c r="AE76" s="283"/>
      <c r="AF76" s="283"/>
      <c r="AG76" s="283"/>
      <c r="AH76" s="283"/>
      <c r="AI76" s="283"/>
      <c r="AJ76" s="287"/>
      <c r="AK76" s="46"/>
      <c r="AL76" s="164"/>
      <c r="AM76" s="164"/>
      <c r="AN76" s="164"/>
      <c r="AO76" s="164"/>
      <c r="AP76" s="164"/>
      <c r="AQ76" s="299"/>
    </row>
    <row r="77" spans="2:43" s="39" customFormat="1" ht="22.5" customHeight="1">
      <c r="B77" s="207"/>
      <c r="C77" s="337"/>
      <c r="D77" s="338"/>
      <c r="E77" s="338"/>
      <c r="F77" s="338"/>
      <c r="G77" s="338"/>
      <c r="H77" s="338"/>
      <c r="I77" s="338"/>
      <c r="J77" s="338"/>
      <c r="K77" s="338"/>
      <c r="L77" s="338"/>
      <c r="M77" s="338"/>
      <c r="N77" s="338"/>
      <c r="O77" s="338"/>
      <c r="P77" s="338"/>
      <c r="Q77" s="338"/>
      <c r="R77" s="338"/>
      <c r="S77" s="338"/>
      <c r="T77" s="338"/>
      <c r="U77" s="338"/>
      <c r="V77" s="338"/>
      <c r="W77" s="338"/>
      <c r="X77" s="338"/>
      <c r="Y77" s="338"/>
      <c r="Z77" s="355" t="str">
        <f>IF(C77&gt;0,VLOOKUP(C77,DATOS!$M$2:$N$20,2,FALSE),"")</f>
        <v/>
      </c>
      <c r="AA77" s="356"/>
      <c r="AB77" s="356"/>
      <c r="AC77" s="356"/>
      <c r="AD77" s="356"/>
      <c r="AE77" s="356"/>
      <c r="AF77" s="356"/>
      <c r="AG77" s="356"/>
      <c r="AH77" s="356"/>
      <c r="AI77" s="356"/>
      <c r="AJ77" s="357"/>
      <c r="AK77" s="46"/>
      <c r="AL77" s="164"/>
      <c r="AM77" s="164"/>
      <c r="AN77" s="164"/>
      <c r="AO77" s="164"/>
      <c r="AP77" s="164"/>
      <c r="AQ77" s="299"/>
    </row>
    <row r="78" spans="2:43" ht="11.25" customHeight="1">
      <c r="C78" s="288" t="s">
        <v>48</v>
      </c>
      <c r="D78" s="277"/>
      <c r="E78" s="277"/>
      <c r="F78" s="277"/>
      <c r="G78" s="277"/>
      <c r="H78" s="277"/>
      <c r="I78" s="277"/>
      <c r="J78" s="277"/>
      <c r="K78" s="277"/>
      <c r="L78" s="277"/>
      <c r="M78" s="277"/>
      <c r="N78" s="277"/>
      <c r="O78" s="277"/>
      <c r="P78" s="277"/>
      <c r="Q78" s="277"/>
      <c r="R78" s="277"/>
      <c r="S78" s="277"/>
      <c r="T78" s="277"/>
      <c r="U78" s="277"/>
      <c r="V78" s="277"/>
      <c r="W78" s="277"/>
      <c r="X78" s="277"/>
      <c r="Y78" s="117"/>
      <c r="Z78" s="289" t="s">
        <v>17</v>
      </c>
      <c r="AA78" s="276"/>
      <c r="AB78" s="276"/>
      <c r="AC78" s="276"/>
      <c r="AD78" s="117"/>
      <c r="AE78" s="289" t="s">
        <v>16</v>
      </c>
      <c r="AF78" s="117"/>
      <c r="AG78" s="117"/>
      <c r="AH78" s="276"/>
      <c r="AI78" s="276"/>
      <c r="AJ78" s="278"/>
      <c r="AK78" s="34"/>
      <c r="AQ78" s="299"/>
    </row>
    <row r="79" spans="2:43" s="139" customFormat="1" ht="24.75" customHeight="1">
      <c r="B79" s="211"/>
      <c r="C79" s="346"/>
      <c r="D79" s="347"/>
      <c r="E79" s="347"/>
      <c r="F79" s="347"/>
      <c r="G79" s="347"/>
      <c r="H79" s="347"/>
      <c r="I79" s="347"/>
      <c r="J79" s="347"/>
      <c r="K79" s="347"/>
      <c r="L79" s="347"/>
      <c r="M79" s="347"/>
      <c r="N79" s="347"/>
      <c r="O79" s="347"/>
      <c r="P79" s="347"/>
      <c r="Q79" s="347"/>
      <c r="R79" s="347"/>
      <c r="S79" s="347"/>
      <c r="T79" s="347"/>
      <c r="U79" s="347"/>
      <c r="V79" s="347"/>
      <c r="W79" s="347"/>
      <c r="X79" s="347"/>
      <c r="Y79" s="348"/>
      <c r="Z79" s="339"/>
      <c r="AA79" s="340"/>
      <c r="AB79" s="340"/>
      <c r="AC79" s="340"/>
      <c r="AD79" s="341"/>
      <c r="AE79" s="339"/>
      <c r="AF79" s="340"/>
      <c r="AG79" s="340"/>
      <c r="AH79" s="340"/>
      <c r="AI79" s="340"/>
      <c r="AJ79" s="341"/>
      <c r="AK79" s="210"/>
      <c r="AL79" s="171"/>
      <c r="AM79" s="171"/>
      <c r="AN79" s="171"/>
      <c r="AO79" s="171"/>
      <c r="AP79" s="171"/>
      <c r="AQ79" s="299"/>
    </row>
    <row r="80" spans="2:43" ht="11.25" customHeight="1">
      <c r="C80" s="282" t="s">
        <v>5</v>
      </c>
      <c r="D80" s="270"/>
      <c r="E80" s="270"/>
      <c r="F80" s="270"/>
      <c r="G80" s="270"/>
      <c r="H80" s="270"/>
      <c r="I80" s="270"/>
      <c r="J80" s="270"/>
      <c r="K80" s="270"/>
      <c r="L80" s="270"/>
      <c r="M80" s="21"/>
      <c r="N80" s="270"/>
      <c r="O80" s="270"/>
      <c r="P80" s="270"/>
      <c r="Q80" s="119"/>
      <c r="R80" s="21"/>
      <c r="S80" s="21"/>
      <c r="T80" s="21"/>
      <c r="U80" s="21"/>
      <c r="V80" s="21"/>
      <c r="W80" s="21"/>
      <c r="X80" s="21"/>
      <c r="Y80" s="21"/>
      <c r="Z80" s="21"/>
      <c r="AA80" s="21"/>
      <c r="AB80" s="21"/>
      <c r="AC80" s="21"/>
      <c r="AD80" s="21"/>
      <c r="AE80" s="21"/>
      <c r="AF80" s="21"/>
      <c r="AG80" s="21"/>
      <c r="AH80" s="21"/>
      <c r="AI80" s="21"/>
      <c r="AJ80" s="57"/>
      <c r="AK80" s="34"/>
      <c r="AQ80" s="299"/>
    </row>
    <row r="81" spans="2:43" s="139" customFormat="1" ht="24.75" customHeight="1">
      <c r="B81" s="211"/>
      <c r="C81" s="334"/>
      <c r="D81" s="335"/>
      <c r="E81" s="335"/>
      <c r="F81" s="335"/>
      <c r="G81" s="335"/>
      <c r="H81" s="335"/>
      <c r="I81" s="335"/>
      <c r="J81" s="335"/>
      <c r="K81" s="335"/>
      <c r="L81" s="335"/>
      <c r="M81" s="335"/>
      <c r="N81" s="335"/>
      <c r="O81" s="335"/>
      <c r="P81" s="335"/>
      <c r="Q81" s="335"/>
      <c r="R81" s="335"/>
      <c r="S81" s="335"/>
      <c r="T81" s="335"/>
      <c r="U81" s="335"/>
      <c r="V81" s="335"/>
      <c r="W81" s="335"/>
      <c r="X81" s="335"/>
      <c r="Y81" s="335"/>
      <c r="Z81" s="335"/>
      <c r="AA81" s="335"/>
      <c r="AB81" s="335"/>
      <c r="AC81" s="335"/>
      <c r="AD81" s="335"/>
      <c r="AE81" s="335"/>
      <c r="AF81" s="335"/>
      <c r="AG81" s="335"/>
      <c r="AH81" s="335"/>
      <c r="AI81" s="335"/>
      <c r="AJ81" s="336"/>
      <c r="AK81" s="210"/>
      <c r="AL81" s="171"/>
      <c r="AM81" s="171"/>
      <c r="AN81" s="171"/>
      <c r="AO81" s="171"/>
      <c r="AP81" s="171"/>
      <c r="AQ81" s="299"/>
    </row>
    <row r="82" spans="2:43" ht="11.25" customHeight="1">
      <c r="C82" s="290" t="s">
        <v>6</v>
      </c>
      <c r="D82" s="277"/>
      <c r="E82" s="277"/>
      <c r="F82" s="277"/>
      <c r="G82" s="282" t="s">
        <v>2532</v>
      </c>
      <c r="H82" s="196"/>
      <c r="I82" s="270"/>
      <c r="J82" s="270"/>
      <c r="K82" s="270"/>
      <c r="L82" s="270"/>
      <c r="M82" s="291"/>
      <c r="N82" s="270"/>
      <c r="O82" s="196"/>
      <c r="P82" s="270"/>
      <c r="Q82" s="196"/>
      <c r="R82" s="291"/>
      <c r="S82" s="196"/>
      <c r="T82" s="291"/>
      <c r="U82" s="291"/>
      <c r="V82" s="291"/>
      <c r="W82" s="291"/>
      <c r="X82" s="196"/>
      <c r="Y82" s="117"/>
      <c r="Z82" s="290" t="s">
        <v>43</v>
      </c>
      <c r="AA82" s="218"/>
      <c r="AB82" s="21"/>
      <c r="AC82" s="21"/>
      <c r="AD82" s="21"/>
      <c r="AE82" s="21"/>
      <c r="AF82" s="21"/>
      <c r="AG82" s="21"/>
      <c r="AH82" s="21"/>
      <c r="AI82" s="21"/>
      <c r="AJ82" s="57"/>
      <c r="AK82" s="34"/>
      <c r="AQ82" s="299"/>
    </row>
    <row r="83" spans="2:43" s="139" customFormat="1" ht="24.75" customHeight="1">
      <c r="B83" s="211"/>
      <c r="C83" s="339"/>
      <c r="D83" s="340"/>
      <c r="E83" s="340"/>
      <c r="F83" s="341"/>
      <c r="G83" s="339"/>
      <c r="H83" s="340"/>
      <c r="I83" s="340"/>
      <c r="J83" s="340"/>
      <c r="K83" s="340"/>
      <c r="L83" s="340"/>
      <c r="M83" s="340"/>
      <c r="N83" s="340"/>
      <c r="O83" s="340"/>
      <c r="P83" s="340"/>
      <c r="Q83" s="340"/>
      <c r="R83" s="340"/>
      <c r="S83" s="340"/>
      <c r="T83" s="340"/>
      <c r="U83" s="340"/>
      <c r="V83" s="340"/>
      <c r="W83" s="340"/>
      <c r="X83" s="340"/>
      <c r="Y83" s="341"/>
      <c r="Z83" s="339"/>
      <c r="AA83" s="340"/>
      <c r="AB83" s="340"/>
      <c r="AC83" s="340"/>
      <c r="AD83" s="340"/>
      <c r="AE83" s="340"/>
      <c r="AF83" s="340"/>
      <c r="AG83" s="340"/>
      <c r="AH83" s="340"/>
      <c r="AI83" s="340"/>
      <c r="AJ83" s="341"/>
      <c r="AK83" s="210"/>
      <c r="AL83" s="171"/>
      <c r="AM83" s="171"/>
      <c r="AN83" s="171"/>
      <c r="AO83" s="171"/>
      <c r="AP83" s="171" t="e">
        <f>VLOOKUP(Z83,DATOS!$A$2:$B$33,2,FALSE)</f>
        <v>#N/A</v>
      </c>
      <c r="AQ83" s="299"/>
    </row>
    <row r="84" spans="2:43" ht="11.25" customHeight="1">
      <c r="C84" s="42" t="s">
        <v>7</v>
      </c>
      <c r="D84" s="43"/>
      <c r="E84" s="43"/>
      <c r="F84" s="43"/>
      <c r="G84" s="43"/>
      <c r="H84" s="43"/>
      <c r="I84" s="43"/>
      <c r="J84" s="43"/>
      <c r="K84" s="43"/>
      <c r="L84" s="43"/>
      <c r="M84" s="43"/>
      <c r="N84" s="43"/>
      <c r="O84" s="194"/>
      <c r="P84" s="43"/>
      <c r="Q84" s="43"/>
      <c r="R84" s="43"/>
      <c r="S84" s="43"/>
      <c r="T84" s="43"/>
      <c r="U84" s="43"/>
      <c r="V84" s="43"/>
      <c r="W84" s="43"/>
      <c r="X84" s="43"/>
      <c r="Y84" s="43"/>
      <c r="Z84" s="193" t="s">
        <v>15</v>
      </c>
      <c r="AA84" s="43"/>
      <c r="AB84" s="43"/>
      <c r="AC84" s="43"/>
      <c r="AD84" s="43"/>
      <c r="AE84" s="43"/>
      <c r="AF84" s="43"/>
      <c r="AG84" s="43"/>
      <c r="AH84" s="43"/>
      <c r="AI84" s="43"/>
      <c r="AJ84" s="44"/>
      <c r="AK84" s="34"/>
      <c r="AQ84" s="299"/>
    </row>
    <row r="85" spans="2:43" ht="11.25" customHeight="1">
      <c r="C85" s="358"/>
      <c r="D85" s="359"/>
      <c r="E85" s="359"/>
      <c r="F85" s="359"/>
      <c r="G85" s="359"/>
      <c r="H85" s="359"/>
      <c r="I85" s="359"/>
      <c r="J85" s="359"/>
      <c r="K85" s="359"/>
      <c r="L85" s="359"/>
      <c r="M85" s="359"/>
      <c r="N85" s="359"/>
      <c r="O85" s="359"/>
      <c r="P85" s="359"/>
      <c r="Q85" s="359"/>
      <c r="R85" s="359"/>
      <c r="S85" s="359"/>
      <c r="T85" s="359"/>
      <c r="U85" s="359"/>
      <c r="V85" s="359"/>
      <c r="W85" s="359"/>
      <c r="X85" s="359"/>
      <c r="Y85" s="360"/>
      <c r="Z85" s="45" t="s">
        <v>80</v>
      </c>
      <c r="AA85" s="195"/>
      <c r="AB85" s="195"/>
      <c r="AC85" s="195"/>
      <c r="AD85" s="195"/>
      <c r="AE85" s="37"/>
      <c r="AF85" s="29"/>
      <c r="AG85" s="29"/>
      <c r="AH85" s="29"/>
      <c r="AI85" s="29"/>
      <c r="AJ85" s="38"/>
      <c r="AK85" s="34"/>
      <c r="AQ85" s="299"/>
    </row>
    <row r="86" spans="2:43" s="139" customFormat="1" ht="24.75" customHeight="1">
      <c r="B86" s="211"/>
      <c r="C86" s="361"/>
      <c r="D86" s="362"/>
      <c r="E86" s="362"/>
      <c r="F86" s="362"/>
      <c r="G86" s="362"/>
      <c r="H86" s="362"/>
      <c r="I86" s="362"/>
      <c r="J86" s="362"/>
      <c r="K86" s="362"/>
      <c r="L86" s="362"/>
      <c r="M86" s="362"/>
      <c r="N86" s="362"/>
      <c r="O86" s="362"/>
      <c r="P86" s="362"/>
      <c r="Q86" s="362"/>
      <c r="R86" s="362"/>
      <c r="S86" s="362"/>
      <c r="T86" s="362"/>
      <c r="U86" s="362"/>
      <c r="V86" s="362"/>
      <c r="W86" s="362"/>
      <c r="X86" s="362"/>
      <c r="Y86" s="363"/>
      <c r="Z86" s="593"/>
      <c r="AA86" s="594"/>
      <c r="AB86" s="594"/>
      <c r="AC86" s="594"/>
      <c r="AD86" s="594"/>
      <c r="AE86" s="594"/>
      <c r="AF86" s="594"/>
      <c r="AG86" s="594"/>
      <c r="AH86" s="594"/>
      <c r="AI86" s="594"/>
      <c r="AJ86" s="595"/>
      <c r="AK86" s="210"/>
      <c r="AL86" s="171"/>
      <c r="AM86" s="171"/>
      <c r="AN86" s="171"/>
      <c r="AO86" s="171"/>
      <c r="AP86" s="171"/>
      <c r="AQ86" s="299"/>
    </row>
    <row r="87" spans="2:43" s="139" customFormat="1" ht="8.25" customHeight="1">
      <c r="B87" s="211"/>
      <c r="C87" s="305"/>
      <c r="D87" s="305"/>
      <c r="E87" s="305"/>
      <c r="F87" s="305"/>
      <c r="G87" s="305"/>
      <c r="H87" s="305"/>
      <c r="I87" s="305"/>
      <c r="J87" s="305"/>
      <c r="K87" s="305"/>
      <c r="L87" s="305"/>
      <c r="M87" s="305"/>
      <c r="N87" s="305"/>
      <c r="O87" s="305"/>
      <c r="P87" s="305"/>
      <c r="Q87" s="305"/>
      <c r="R87" s="305"/>
      <c r="S87" s="305"/>
      <c r="T87" s="305"/>
      <c r="U87" s="305"/>
      <c r="V87" s="305"/>
      <c r="W87" s="305"/>
      <c r="X87" s="305"/>
      <c r="Y87" s="306"/>
      <c r="Z87" s="306"/>
      <c r="AA87" s="306"/>
      <c r="AB87" s="306"/>
      <c r="AC87" s="306"/>
      <c r="AD87" s="306"/>
      <c r="AE87" s="306"/>
      <c r="AF87" s="306"/>
      <c r="AG87" s="306"/>
      <c r="AH87" s="306"/>
      <c r="AI87" s="306"/>
      <c r="AJ87" s="306"/>
      <c r="AK87" s="210"/>
      <c r="AL87" s="171"/>
      <c r="AM87" s="171"/>
      <c r="AN87" s="171"/>
      <c r="AO87" s="171"/>
      <c r="AP87" s="171"/>
      <c r="AQ87" s="299"/>
    </row>
    <row r="88" spans="2:43" ht="11.25" customHeight="1">
      <c r="C88" s="263" t="s">
        <v>81</v>
      </c>
      <c r="D88" s="270"/>
      <c r="E88" s="270"/>
      <c r="F88" s="270"/>
      <c r="G88" s="270"/>
      <c r="H88" s="270"/>
      <c r="I88" s="270"/>
      <c r="J88" s="270"/>
      <c r="K88" s="270"/>
      <c r="L88" s="270"/>
      <c r="M88" s="270"/>
      <c r="N88" s="270"/>
      <c r="O88" s="270"/>
      <c r="P88" s="270"/>
      <c r="Q88" s="270"/>
      <c r="R88" s="270"/>
      <c r="S88" s="270"/>
      <c r="T88" s="270"/>
      <c r="U88" s="54" t="s">
        <v>82</v>
      </c>
      <c r="V88" s="270"/>
      <c r="W88" s="270"/>
      <c r="X88" s="270"/>
      <c r="Y88" s="270"/>
      <c r="Z88" s="270"/>
      <c r="AA88" s="270"/>
      <c r="AB88" s="270"/>
      <c r="AC88" s="270"/>
      <c r="AD88" s="270"/>
      <c r="AE88" s="270"/>
      <c r="AF88" s="270"/>
      <c r="AG88" s="270"/>
      <c r="AH88" s="270"/>
      <c r="AI88" s="270"/>
      <c r="AJ88" s="271"/>
      <c r="AQ88" s="299"/>
    </row>
    <row r="89" spans="2:43" s="139" customFormat="1" ht="24.75" customHeight="1">
      <c r="B89" s="211"/>
      <c r="C89" s="352"/>
      <c r="D89" s="353"/>
      <c r="E89" s="353"/>
      <c r="F89" s="353"/>
      <c r="G89" s="353"/>
      <c r="H89" s="353"/>
      <c r="I89" s="353"/>
      <c r="J89" s="353"/>
      <c r="K89" s="353"/>
      <c r="L89" s="353"/>
      <c r="M89" s="353"/>
      <c r="N89" s="353"/>
      <c r="O89" s="353"/>
      <c r="P89" s="353"/>
      <c r="Q89" s="353"/>
      <c r="R89" s="353"/>
      <c r="S89" s="353"/>
      <c r="T89" s="353"/>
      <c r="U89" s="352"/>
      <c r="V89" s="353"/>
      <c r="W89" s="353"/>
      <c r="X89" s="353"/>
      <c r="Y89" s="353"/>
      <c r="Z89" s="353"/>
      <c r="AA89" s="353"/>
      <c r="AB89" s="353"/>
      <c r="AC89" s="353"/>
      <c r="AD89" s="353"/>
      <c r="AE89" s="353"/>
      <c r="AF89" s="353"/>
      <c r="AG89" s="353"/>
      <c r="AH89" s="353"/>
      <c r="AI89" s="353"/>
      <c r="AJ89" s="354"/>
      <c r="AL89" s="171"/>
      <c r="AM89" s="171"/>
      <c r="AN89" s="171"/>
      <c r="AO89" s="171"/>
      <c r="AP89" s="171"/>
      <c r="AQ89" s="308" t="str">
        <f>CONCATENATE(IF(AND(AL44=2,C65&gt;0,COUNTA(C89,U89)&lt;2),"Es importante capturar los correos de Facturación y envío de Estados de Cuenta.",""),IF(AND(AL44=1,C47&gt;0,COUNTA(C89,U89)&lt;2),"Es importante capturar los correos de Facturación y envío de Estados de Cuenta.",""))</f>
        <v/>
      </c>
    </row>
    <row r="90" spans="2:43" s="139" customFormat="1" ht="6" customHeight="1">
      <c r="B90" s="211"/>
      <c r="AL90" s="171"/>
      <c r="AM90" s="171"/>
      <c r="AN90" s="171"/>
      <c r="AO90" s="171"/>
      <c r="AP90" s="171"/>
      <c r="AQ90" s="299"/>
    </row>
    <row r="91" spans="2:43" s="39" customFormat="1" ht="24" customHeight="1">
      <c r="B91" s="211"/>
      <c r="C91" s="187" t="s">
        <v>2564</v>
      </c>
      <c r="D91" s="125"/>
      <c r="E91" s="125"/>
      <c r="F91" s="125"/>
      <c r="G91" s="125"/>
      <c r="H91" s="125"/>
      <c r="I91" s="125"/>
      <c r="J91" s="125"/>
      <c r="K91" s="125"/>
      <c r="L91" s="125"/>
      <c r="M91" s="125"/>
      <c r="N91" s="125"/>
      <c r="O91" s="125"/>
      <c r="P91" s="125"/>
      <c r="Q91" s="125"/>
      <c r="R91" s="125"/>
      <c r="S91" s="125"/>
      <c r="T91" s="125"/>
      <c r="U91" s="125"/>
      <c r="V91" s="125"/>
      <c r="W91" s="125"/>
      <c r="X91" s="125"/>
      <c r="Y91" s="125"/>
      <c r="Z91" s="125"/>
      <c r="AA91" s="125"/>
      <c r="AB91" s="125"/>
      <c r="AC91" s="216" t="s">
        <v>2525</v>
      </c>
      <c r="AD91" s="125"/>
      <c r="AE91" s="125"/>
      <c r="AF91" s="125"/>
      <c r="AG91" s="125"/>
      <c r="AH91" s="125"/>
      <c r="AI91" s="125"/>
      <c r="AJ91" s="125"/>
      <c r="AK91" s="46"/>
      <c r="AL91" s="234">
        <v>0</v>
      </c>
      <c r="AM91" s="164"/>
      <c r="AN91" s="164"/>
      <c r="AO91" s="164"/>
      <c r="AP91" s="164"/>
      <c r="AQ91" s="299"/>
    </row>
    <row r="92" spans="2:43" ht="11.25" customHeight="1">
      <c r="B92" s="211"/>
      <c r="C92" s="177" t="s">
        <v>4</v>
      </c>
      <c r="D92" s="27"/>
      <c r="E92" s="27"/>
      <c r="F92" s="27"/>
      <c r="G92" s="27"/>
      <c r="H92" s="27"/>
      <c r="I92" s="27"/>
      <c r="J92" s="27"/>
      <c r="K92" s="27"/>
      <c r="L92" s="27"/>
      <c r="M92" s="27"/>
      <c r="N92" s="27"/>
      <c r="O92" s="27"/>
      <c r="P92" s="27"/>
      <c r="Q92" s="27"/>
      <c r="R92" s="27"/>
      <c r="S92" s="27"/>
      <c r="T92" s="27"/>
      <c r="U92" s="27"/>
      <c r="V92" s="27"/>
      <c r="W92" s="27"/>
      <c r="X92" s="27"/>
      <c r="Y92" s="27"/>
      <c r="Z92" s="177" t="s">
        <v>17</v>
      </c>
      <c r="AA92" s="176"/>
      <c r="AB92" s="176"/>
      <c r="AC92" s="176"/>
      <c r="AD92" s="176"/>
      <c r="AE92" s="177" t="s">
        <v>16</v>
      </c>
      <c r="AG92" s="176"/>
      <c r="AH92" s="176"/>
      <c r="AI92" s="28"/>
      <c r="AJ92" s="31"/>
      <c r="AK92" s="34"/>
      <c r="AQ92" s="299"/>
    </row>
    <row r="93" spans="2:43" s="139" customFormat="1" ht="24.75" customHeight="1">
      <c r="B93" s="211"/>
      <c r="C93" s="412" t="b">
        <f>IF($AL$91=1, "Capture datos", IF($AL$91=2, IF($AL$44=1, C55, IF($AL$91=2, IF($AL$44=2, C79)))))</f>
        <v>0</v>
      </c>
      <c r="D93" s="413"/>
      <c r="E93" s="413"/>
      <c r="F93" s="413"/>
      <c r="G93" s="413"/>
      <c r="H93" s="413"/>
      <c r="I93" s="413"/>
      <c r="J93" s="413"/>
      <c r="K93" s="413"/>
      <c r="L93" s="413"/>
      <c r="M93" s="413"/>
      <c r="N93" s="413"/>
      <c r="O93" s="413"/>
      <c r="P93" s="413"/>
      <c r="Q93" s="413"/>
      <c r="R93" s="413"/>
      <c r="S93" s="413"/>
      <c r="T93" s="413"/>
      <c r="U93" s="413"/>
      <c r="V93" s="413"/>
      <c r="W93" s="413"/>
      <c r="X93" s="413"/>
      <c r="Y93" s="414"/>
      <c r="Z93" s="422" t="b">
        <f>IF($AL$91=1, "Capture datos", IF($AL$91=2, IF($AL$44=1, Z55, IF($AL$91=2, IF($AL$44=2, Z79)))))</f>
        <v>0</v>
      </c>
      <c r="AA93" s="423"/>
      <c r="AB93" s="423"/>
      <c r="AC93" s="423"/>
      <c r="AD93" s="424"/>
      <c r="AE93" s="422" t="b">
        <f>IF($AL$91=1, "Capture datos", IF($AL$91=2, IF($AL$44=1, AE55, IF($AL$91=2, IF($AL$44=2, AE79)))))</f>
        <v>0</v>
      </c>
      <c r="AF93" s="423"/>
      <c r="AG93" s="423"/>
      <c r="AH93" s="423"/>
      <c r="AI93" s="423"/>
      <c r="AJ93" s="424"/>
      <c r="AK93" s="210"/>
      <c r="AL93" s="171"/>
      <c r="AM93" s="171"/>
      <c r="AN93" s="171"/>
      <c r="AO93" s="171"/>
      <c r="AP93" s="171"/>
      <c r="AQ93" s="299"/>
    </row>
    <row r="94" spans="2:43" ht="11.25" customHeight="1">
      <c r="B94" s="211"/>
      <c r="C94" s="217" t="s">
        <v>5</v>
      </c>
      <c r="D94" s="118"/>
      <c r="E94" s="118"/>
      <c r="F94" s="118"/>
      <c r="G94" s="118"/>
      <c r="H94" s="118"/>
      <c r="I94" s="118"/>
      <c r="J94" s="118"/>
      <c r="K94" s="118"/>
      <c r="L94" s="118"/>
      <c r="M94" s="23"/>
      <c r="N94" s="118"/>
      <c r="O94" s="118"/>
      <c r="P94" s="118"/>
      <c r="Q94" s="119"/>
      <c r="R94" s="23"/>
      <c r="S94" s="23"/>
      <c r="T94" s="23"/>
      <c r="U94" s="23"/>
      <c r="V94" s="23"/>
      <c r="W94" s="23"/>
      <c r="X94" s="23"/>
      <c r="Y94" s="23"/>
      <c r="Z94" s="23"/>
      <c r="AA94" s="23"/>
      <c r="AB94" s="23"/>
      <c r="AC94" s="23"/>
      <c r="AD94" s="23"/>
      <c r="AE94" s="23"/>
      <c r="AF94" s="23"/>
      <c r="AG94" s="23"/>
      <c r="AH94" s="23"/>
      <c r="AI94" s="23"/>
      <c r="AJ94" s="30"/>
      <c r="AK94" s="34"/>
      <c r="AQ94" s="299"/>
    </row>
    <row r="95" spans="2:43" s="139" customFormat="1" ht="24.75" customHeight="1">
      <c r="B95" s="211"/>
      <c r="C95" s="412" t="b">
        <f>IF($AL$91=1, "Capture datos", IF($AL$91=2, IF($AL$44=1, C57, IF($AL$91=2, IF($AL$44=2, C81)))))</f>
        <v>0</v>
      </c>
      <c r="D95" s="413"/>
      <c r="E95" s="413"/>
      <c r="F95" s="413"/>
      <c r="G95" s="413"/>
      <c r="H95" s="413"/>
      <c r="I95" s="413"/>
      <c r="J95" s="413"/>
      <c r="K95" s="413"/>
      <c r="L95" s="413"/>
      <c r="M95" s="413"/>
      <c r="N95" s="413"/>
      <c r="O95" s="413"/>
      <c r="P95" s="413"/>
      <c r="Q95" s="413"/>
      <c r="R95" s="413"/>
      <c r="S95" s="413"/>
      <c r="T95" s="413"/>
      <c r="U95" s="413"/>
      <c r="V95" s="413"/>
      <c r="W95" s="413"/>
      <c r="X95" s="413"/>
      <c r="Y95" s="413"/>
      <c r="Z95" s="413"/>
      <c r="AA95" s="413"/>
      <c r="AB95" s="413"/>
      <c r="AC95" s="413"/>
      <c r="AD95" s="413"/>
      <c r="AE95" s="413"/>
      <c r="AF95" s="413"/>
      <c r="AG95" s="413"/>
      <c r="AH95" s="413"/>
      <c r="AI95" s="413"/>
      <c r="AJ95" s="414"/>
      <c r="AK95" s="210"/>
      <c r="AL95" s="171"/>
      <c r="AM95" s="171"/>
      <c r="AN95" s="171"/>
      <c r="AO95" s="171"/>
      <c r="AP95" s="171"/>
      <c r="AQ95" s="299"/>
    </row>
    <row r="96" spans="2:43" ht="11.25" customHeight="1">
      <c r="B96" s="211"/>
      <c r="C96" s="12" t="s">
        <v>6</v>
      </c>
      <c r="D96" s="71"/>
      <c r="E96" s="71"/>
      <c r="F96" s="71"/>
      <c r="G96" s="263" t="s">
        <v>2532</v>
      </c>
      <c r="H96" s="218"/>
      <c r="I96" s="118"/>
      <c r="J96" s="118"/>
      <c r="K96" s="118"/>
      <c r="L96" s="118"/>
      <c r="M96" s="23"/>
      <c r="N96" s="118"/>
      <c r="O96" s="218"/>
      <c r="P96" s="118"/>
      <c r="Q96" s="218"/>
      <c r="R96" s="23"/>
      <c r="S96" s="218"/>
      <c r="T96" s="23"/>
      <c r="U96" s="23"/>
      <c r="V96" s="23"/>
      <c r="W96" s="23"/>
      <c r="X96" s="218"/>
      <c r="Y96" s="219"/>
      <c r="Z96" s="12" t="s">
        <v>43</v>
      </c>
      <c r="AA96" s="219"/>
      <c r="AB96" s="23"/>
      <c r="AC96" s="23"/>
      <c r="AD96" s="23"/>
      <c r="AE96" s="23"/>
      <c r="AF96" s="23"/>
      <c r="AG96" s="23"/>
      <c r="AH96" s="23"/>
      <c r="AI96" s="23"/>
      <c r="AJ96" s="30"/>
      <c r="AK96" s="34"/>
      <c r="AQ96" s="299"/>
    </row>
    <row r="97" spans="2:43" s="139" customFormat="1" ht="24.75" customHeight="1">
      <c r="B97" s="211"/>
      <c r="C97" s="422" t="b">
        <f>IF($AL$91=1, "Capture datos", IF($AL$91=2, IF($AL$44=1, C59, IF($AL$91=2, IF($AL$44=2, C83)))))</f>
        <v>0</v>
      </c>
      <c r="D97" s="423"/>
      <c r="E97" s="423"/>
      <c r="F97" s="424"/>
      <c r="G97" s="422" t="b">
        <f>IF($AL$91=1, "Capture datos", IF($AL$91=2, IF($AL$44=1, G59, IF($AL$91=2, IF($AL$44=2, G83)))))</f>
        <v>0</v>
      </c>
      <c r="H97" s="423"/>
      <c r="I97" s="423"/>
      <c r="J97" s="423"/>
      <c r="K97" s="423"/>
      <c r="L97" s="423"/>
      <c r="M97" s="423"/>
      <c r="N97" s="423"/>
      <c r="O97" s="423"/>
      <c r="P97" s="423"/>
      <c r="Q97" s="423"/>
      <c r="R97" s="423"/>
      <c r="S97" s="423"/>
      <c r="T97" s="423"/>
      <c r="U97" s="423"/>
      <c r="V97" s="423"/>
      <c r="W97" s="423"/>
      <c r="X97" s="423"/>
      <c r="Y97" s="424"/>
      <c r="Z97" s="422" t="b">
        <f>IF($AL$91=1, "Capture datos", IF($AL$91=2, IF($AL$44=1, Z59, IF($AL$91=2, IF($AL$44=2, Z83)))))</f>
        <v>0</v>
      </c>
      <c r="AA97" s="423"/>
      <c r="AB97" s="423"/>
      <c r="AC97" s="423"/>
      <c r="AD97" s="423"/>
      <c r="AE97" s="423"/>
      <c r="AF97" s="423"/>
      <c r="AG97" s="423"/>
      <c r="AH97" s="423"/>
      <c r="AI97" s="423"/>
      <c r="AJ97" s="424"/>
      <c r="AK97" s="210"/>
      <c r="AL97" s="171"/>
      <c r="AM97" s="171"/>
      <c r="AN97" s="171"/>
      <c r="AO97" s="171"/>
      <c r="AP97" s="171" t="e">
        <f>VLOOKUP(Z97,DATOS!$A$2:$B$33,2,FALSE)</f>
        <v>#N/A</v>
      </c>
      <c r="AQ97" s="299"/>
    </row>
    <row r="98" spans="2:43" s="39" customFormat="1" ht="24" customHeight="1">
      <c r="B98" s="207"/>
      <c r="C98" s="187" t="s">
        <v>2565</v>
      </c>
      <c r="D98" s="125"/>
      <c r="E98" s="125"/>
      <c r="F98" s="125"/>
      <c r="G98" s="125"/>
      <c r="H98" s="125"/>
      <c r="I98" s="125"/>
      <c r="J98" s="125"/>
      <c r="K98" s="125"/>
      <c r="L98" s="125"/>
      <c r="M98" s="125"/>
      <c r="N98" s="125"/>
      <c r="O98" s="125"/>
      <c r="P98" s="125"/>
      <c r="Q98" s="125"/>
      <c r="R98" s="125"/>
      <c r="S98" s="125"/>
      <c r="T98" s="125"/>
      <c r="U98" s="125"/>
      <c r="V98" s="125"/>
      <c r="W98" s="125"/>
      <c r="X98" s="125"/>
      <c r="Y98" s="125"/>
      <c r="Z98" s="125"/>
      <c r="AA98" s="127"/>
      <c r="AB98" s="125"/>
      <c r="AC98" s="125"/>
      <c r="AD98" s="125"/>
      <c r="AE98" s="125"/>
      <c r="AF98" s="125"/>
      <c r="AG98" s="125"/>
      <c r="AH98" s="125"/>
      <c r="AI98" s="125"/>
      <c r="AJ98" s="125"/>
      <c r="AK98" s="46"/>
      <c r="AL98" s="164"/>
      <c r="AM98" s="164"/>
      <c r="AN98" s="164"/>
      <c r="AO98" s="164"/>
      <c r="AP98" s="164"/>
      <c r="AQ98" s="299"/>
    </row>
    <row r="99" spans="2:43" ht="21.75" customHeight="1">
      <c r="B99" s="207"/>
      <c r="C99" s="409" t="s">
        <v>85</v>
      </c>
      <c r="D99" s="410"/>
      <c r="E99" s="410"/>
      <c r="F99" s="410"/>
      <c r="G99" s="410"/>
      <c r="H99" s="410"/>
      <c r="I99" s="411"/>
      <c r="J99" s="416" t="s">
        <v>86</v>
      </c>
      <c r="K99" s="417"/>
      <c r="L99" s="418"/>
      <c r="M99" s="421" t="s">
        <v>89</v>
      </c>
      <c r="N99" s="421"/>
      <c r="O99" s="421"/>
      <c r="P99" s="421"/>
      <c r="Q99" s="421"/>
      <c r="R99" s="421"/>
      <c r="S99" s="421"/>
      <c r="T99" s="421" t="s">
        <v>2517</v>
      </c>
      <c r="U99" s="421"/>
      <c r="V99" s="421"/>
      <c r="W99" s="421"/>
      <c r="X99" s="421"/>
      <c r="Y99" s="421"/>
      <c r="Z99" s="421"/>
      <c r="AA99" s="198"/>
      <c r="AB99" s="545" t="str">
        <f>IF(AL264&gt;0,CONCATENATE("Número de Empleados actuales en ",AL264),"Número de Empleados Actuales")</f>
        <v>Número de Empleados Actuales</v>
      </c>
      <c r="AC99" s="545"/>
      <c r="AD99" s="545"/>
      <c r="AE99" s="545"/>
      <c r="AF99" s="545"/>
      <c r="AG99" s="545"/>
      <c r="AH99" s="545"/>
      <c r="AI99" s="545"/>
      <c r="AJ99" s="545"/>
      <c r="AQ99" s="299"/>
    </row>
    <row r="100" spans="2:43" ht="21.75" customHeight="1">
      <c r="B100" s="207"/>
      <c r="C100" s="415" t="s">
        <v>2518</v>
      </c>
      <c r="D100" s="415"/>
      <c r="E100" s="415"/>
      <c r="F100" s="415"/>
      <c r="G100" s="415"/>
      <c r="H100" s="415"/>
      <c r="I100" s="415"/>
      <c r="J100" s="419" t="str">
        <f>IF(AC4&gt;0, YEAR(AC4)-(1),"")</f>
        <v/>
      </c>
      <c r="K100" s="419"/>
      <c r="L100" s="419"/>
      <c r="M100" s="420"/>
      <c r="N100" s="420"/>
      <c r="O100" s="420"/>
      <c r="P100" s="420"/>
      <c r="Q100" s="420"/>
      <c r="R100" s="420"/>
      <c r="S100" s="420"/>
      <c r="T100" s="420"/>
      <c r="U100" s="420"/>
      <c r="V100" s="420"/>
      <c r="W100" s="420"/>
      <c r="X100" s="420"/>
      <c r="Y100" s="420"/>
      <c r="Z100" s="420"/>
      <c r="AA100" s="107"/>
      <c r="AB100" s="596" t="s">
        <v>2521</v>
      </c>
      <c r="AC100" s="596"/>
      <c r="AD100" s="596"/>
      <c r="AE100" s="596"/>
      <c r="AF100" s="596"/>
      <c r="AG100" s="596"/>
      <c r="AH100" s="597"/>
      <c r="AI100" s="597"/>
      <c r="AJ100" s="597"/>
      <c r="AK100" s="34"/>
      <c r="AQ100" s="299"/>
    </row>
    <row r="101" spans="2:43" ht="21.75" customHeight="1">
      <c r="B101" s="207"/>
      <c r="C101" s="415" t="s">
        <v>2519</v>
      </c>
      <c r="D101" s="415"/>
      <c r="E101" s="415"/>
      <c r="F101" s="415"/>
      <c r="G101" s="415"/>
      <c r="H101" s="415"/>
      <c r="I101" s="415"/>
      <c r="J101" s="419" t="str">
        <f>IF(AC4&gt;0,J100-1,"")</f>
        <v/>
      </c>
      <c r="K101" s="419"/>
      <c r="L101" s="419"/>
      <c r="M101" s="420"/>
      <c r="N101" s="420"/>
      <c r="O101" s="420"/>
      <c r="P101" s="420"/>
      <c r="Q101" s="420"/>
      <c r="R101" s="420"/>
      <c r="S101" s="420"/>
      <c r="T101" s="420"/>
      <c r="U101" s="420"/>
      <c r="V101" s="420"/>
      <c r="W101" s="420"/>
      <c r="X101" s="420"/>
      <c r="Y101" s="420"/>
      <c r="Z101" s="420"/>
      <c r="AA101" s="108"/>
      <c r="AB101" s="415" t="s">
        <v>2522</v>
      </c>
      <c r="AC101" s="415"/>
      <c r="AD101" s="415"/>
      <c r="AE101" s="415"/>
      <c r="AF101" s="415"/>
      <c r="AG101" s="415"/>
      <c r="AH101" s="546"/>
      <c r="AI101" s="547"/>
      <c r="AJ101" s="548"/>
      <c r="AK101" s="34"/>
      <c r="AQ101" s="299"/>
    </row>
    <row r="102" spans="2:43" ht="21.75" customHeight="1">
      <c r="B102" s="207"/>
      <c r="C102" s="415" t="s">
        <v>2520</v>
      </c>
      <c r="D102" s="415"/>
      <c r="E102" s="415"/>
      <c r="F102" s="415"/>
      <c r="G102" s="415"/>
      <c r="H102" s="415"/>
      <c r="I102" s="415"/>
      <c r="J102" s="419" t="str">
        <f>IF(AC4&gt;0, J101-1,"")</f>
        <v/>
      </c>
      <c r="K102" s="419"/>
      <c r="L102" s="419"/>
      <c r="M102" s="420"/>
      <c r="N102" s="420"/>
      <c r="O102" s="420"/>
      <c r="P102" s="420"/>
      <c r="Q102" s="420"/>
      <c r="R102" s="420"/>
      <c r="S102" s="420"/>
      <c r="T102" s="420"/>
      <c r="U102" s="420"/>
      <c r="V102" s="420"/>
      <c r="W102" s="420"/>
      <c r="X102" s="420"/>
      <c r="Y102" s="420"/>
      <c r="Z102" s="420"/>
      <c r="AA102" s="108"/>
      <c r="AB102" s="109"/>
      <c r="AC102" s="109"/>
      <c r="AD102" s="109"/>
      <c r="AE102" s="109"/>
      <c r="AF102" s="109"/>
      <c r="AG102" s="109"/>
      <c r="AH102" s="109"/>
      <c r="AI102" s="109"/>
      <c r="AJ102" s="109"/>
      <c r="AK102" s="34"/>
      <c r="AM102" s="165"/>
      <c r="AN102" s="165"/>
      <c r="AO102" s="166"/>
      <c r="AP102" s="166"/>
      <c r="AQ102" s="299"/>
    </row>
    <row r="103" spans="2:43" ht="57.75" customHeight="1">
      <c r="C103" s="604" t="s">
        <v>88</v>
      </c>
      <c r="D103" s="604"/>
      <c r="E103" s="604"/>
      <c r="F103" s="604"/>
      <c r="G103" s="604"/>
      <c r="H103" s="604"/>
      <c r="I103" s="604"/>
      <c r="J103" s="604"/>
      <c r="K103" s="604"/>
      <c r="L103" s="604"/>
      <c r="M103" s="604"/>
      <c r="N103" s="604"/>
      <c r="O103" s="604"/>
      <c r="P103" s="604"/>
      <c r="Q103" s="604"/>
      <c r="R103" s="604"/>
      <c r="S103" s="604"/>
      <c r="T103" s="604"/>
      <c r="U103" s="604"/>
      <c r="V103" s="604"/>
      <c r="W103" s="604"/>
      <c r="X103" s="604"/>
      <c r="Y103" s="604"/>
      <c r="Z103" s="604"/>
      <c r="AA103" s="604"/>
      <c r="AB103" s="604"/>
      <c r="AC103" s="604"/>
      <c r="AD103" s="604"/>
      <c r="AE103" s="604"/>
      <c r="AF103" s="604"/>
      <c r="AG103" s="604"/>
      <c r="AH103" s="604"/>
      <c r="AI103" s="604"/>
      <c r="AJ103" s="604"/>
      <c r="AK103" s="34"/>
      <c r="AM103" s="165"/>
      <c r="AN103" s="165"/>
      <c r="AO103" s="166"/>
      <c r="AP103" s="189"/>
      <c r="AQ103" s="299"/>
    </row>
    <row r="104" spans="2:43" ht="21.75" customHeight="1">
      <c r="C104" s="555" t="s">
        <v>26</v>
      </c>
      <c r="D104" s="556"/>
      <c r="E104" s="556"/>
      <c r="F104" s="556"/>
      <c r="G104" s="556"/>
      <c r="H104" s="556"/>
      <c r="I104" s="556"/>
      <c r="J104" s="556"/>
      <c r="K104" s="556"/>
      <c r="L104" s="557"/>
      <c r="M104" s="549" t="s">
        <v>27</v>
      </c>
      <c r="N104" s="550"/>
      <c r="O104" s="550"/>
      <c r="P104" s="550"/>
      <c r="Q104" s="550"/>
      <c r="R104" s="550"/>
      <c r="S104" s="550"/>
      <c r="T104" s="550"/>
      <c r="U104" s="550"/>
      <c r="V104" s="550"/>
      <c r="W104" s="550"/>
      <c r="X104" s="550"/>
      <c r="Y104" s="550"/>
      <c r="Z104" s="550"/>
      <c r="AA104" s="550"/>
      <c r="AB104" s="550"/>
      <c r="AC104" s="550"/>
      <c r="AD104" s="550"/>
      <c r="AE104" s="110"/>
      <c r="AF104" s="265"/>
      <c r="AG104" s="265"/>
      <c r="AH104" s="265"/>
      <c r="AI104" s="265"/>
      <c r="AJ104" s="111"/>
      <c r="AK104" s="34"/>
      <c r="AM104" s="166"/>
      <c r="AN104" s="166"/>
      <c r="AO104" s="165"/>
      <c r="AP104" s="190"/>
      <c r="AQ104" s="299"/>
    </row>
    <row r="105" spans="2:43" ht="21.75" customHeight="1">
      <c r="C105" s="542"/>
      <c r="D105" s="543"/>
      <c r="E105" s="543"/>
      <c r="F105" s="543"/>
      <c r="G105" s="543"/>
      <c r="H105" s="543"/>
      <c r="I105" s="543"/>
      <c r="J105" s="543"/>
      <c r="K105" s="543"/>
      <c r="L105" s="544"/>
      <c r="M105" s="112"/>
      <c r="N105" s="113"/>
      <c r="O105" s="113"/>
      <c r="P105" s="113"/>
      <c r="Q105" s="113"/>
      <c r="R105" s="113"/>
      <c r="S105" s="113"/>
      <c r="T105" s="113"/>
      <c r="U105" s="113"/>
      <c r="V105" s="114"/>
      <c r="W105" s="114"/>
      <c r="X105" s="114"/>
      <c r="Y105" s="114"/>
      <c r="Z105" s="115"/>
      <c r="AA105" s="115"/>
      <c r="AB105" s="115"/>
      <c r="AC105" s="115"/>
      <c r="AD105" s="115"/>
      <c r="AE105" s="115"/>
      <c r="AF105" s="115"/>
      <c r="AG105" s="115"/>
      <c r="AH105" s="115"/>
      <c r="AI105" s="115"/>
      <c r="AJ105" s="116"/>
      <c r="AK105" s="34"/>
      <c r="AM105" s="166"/>
      <c r="AN105" s="166"/>
      <c r="AO105" s="165"/>
      <c r="AP105" s="190"/>
      <c r="AQ105" s="299"/>
    </row>
    <row r="106" spans="2:43" ht="14.25" customHeight="1">
      <c r="C106" s="151" t="s">
        <v>96</v>
      </c>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34"/>
      <c r="AM106" s="166"/>
      <c r="AN106" s="166"/>
      <c r="AO106" s="165"/>
      <c r="AP106" s="190"/>
      <c r="AQ106" s="299"/>
    </row>
    <row r="107" spans="2:43" ht="11.25" customHeight="1">
      <c r="C107" s="147" t="s">
        <v>99</v>
      </c>
      <c r="D107" s="13"/>
      <c r="E107" s="13"/>
      <c r="F107" s="13"/>
      <c r="G107" s="13"/>
      <c r="H107" s="13"/>
      <c r="I107" s="13"/>
      <c r="J107" s="13"/>
      <c r="K107" s="13"/>
      <c r="L107" s="13"/>
      <c r="M107" s="13"/>
      <c r="N107" s="13"/>
      <c r="O107" s="147" t="s">
        <v>95</v>
      </c>
      <c r="P107" s="13"/>
      <c r="Q107" s="13"/>
      <c r="R107" s="13"/>
      <c r="S107" s="13"/>
      <c r="T107" s="13"/>
      <c r="U107" s="13"/>
      <c r="V107" s="13"/>
      <c r="W107" s="13"/>
      <c r="X107" s="13"/>
      <c r="Y107" s="13"/>
      <c r="Z107" s="13"/>
      <c r="AA107" s="13"/>
      <c r="AB107" s="13"/>
      <c r="AC107" s="13"/>
      <c r="AD107" s="13"/>
      <c r="AE107" s="13"/>
      <c r="AF107" s="13"/>
      <c r="AG107" s="13"/>
      <c r="AH107" s="13"/>
      <c r="AI107" s="13"/>
      <c r="AJ107" s="129"/>
      <c r="AK107" s="34"/>
      <c r="AM107" s="166"/>
      <c r="AN107" s="166"/>
      <c r="AO107" s="165"/>
      <c r="AP107" s="190"/>
      <c r="AQ107" s="299"/>
    </row>
    <row r="108" spans="2:43" ht="21.75" customHeight="1">
      <c r="C108" s="152"/>
      <c r="D108" s="146"/>
      <c r="E108" s="146"/>
      <c r="F108" s="146"/>
      <c r="G108" s="146"/>
      <c r="H108" s="146"/>
      <c r="I108" s="146"/>
      <c r="J108" s="146"/>
      <c r="K108" s="146"/>
      <c r="L108" s="146"/>
      <c r="M108" s="146"/>
      <c r="N108" s="146"/>
      <c r="O108" s="148"/>
      <c r="P108" s="146" t="s">
        <v>94</v>
      </c>
      <c r="Q108" s="146"/>
      <c r="R108" s="146"/>
      <c r="S108" s="146"/>
      <c r="T108" s="146"/>
      <c r="U108" s="146"/>
      <c r="V108" s="146"/>
      <c r="W108" s="146"/>
      <c r="X108" s="146"/>
      <c r="Y108" s="146"/>
      <c r="Z108" s="146"/>
      <c r="AA108" s="146"/>
      <c r="AB108" s="552"/>
      <c r="AC108" s="552"/>
      <c r="AD108" s="552"/>
      <c r="AE108" s="552"/>
      <c r="AF108" s="552"/>
      <c r="AG108" s="552"/>
      <c r="AH108" s="552"/>
      <c r="AI108" s="552"/>
      <c r="AJ108" s="553"/>
      <c r="AK108" s="34"/>
      <c r="AM108" s="166"/>
      <c r="AN108" s="166"/>
      <c r="AO108" s="165"/>
      <c r="AP108" s="190"/>
      <c r="AQ108" s="299"/>
    </row>
    <row r="109" spans="2:43" ht="21.75" customHeight="1">
      <c r="C109" s="153"/>
      <c r="D109" s="149"/>
      <c r="E109" s="149"/>
      <c r="F109" s="149"/>
      <c r="G109" s="149"/>
      <c r="H109" s="149"/>
      <c r="I109" s="149"/>
      <c r="J109" s="149"/>
      <c r="K109" s="149"/>
      <c r="L109" s="149"/>
      <c r="M109" s="149"/>
      <c r="N109" s="149"/>
      <c r="O109" s="58"/>
      <c r="P109" s="551" t="s">
        <v>100</v>
      </c>
      <c r="Q109" s="551"/>
      <c r="R109" s="551"/>
      <c r="S109" s="551"/>
      <c r="T109" s="551"/>
      <c r="U109" s="551"/>
      <c r="V109" s="551"/>
      <c r="W109" s="552"/>
      <c r="X109" s="552"/>
      <c r="Y109" s="552"/>
      <c r="Z109" s="552"/>
      <c r="AA109" s="552"/>
      <c r="AB109" s="552"/>
      <c r="AC109" s="552"/>
      <c r="AD109" s="552"/>
      <c r="AE109" s="552"/>
      <c r="AF109" s="552"/>
      <c r="AG109" s="552"/>
      <c r="AH109" s="552"/>
      <c r="AI109" s="552"/>
      <c r="AJ109" s="553"/>
      <c r="AK109" s="34"/>
      <c r="AM109" s="166"/>
      <c r="AN109" s="166"/>
      <c r="AO109" s="165"/>
      <c r="AP109" s="190"/>
      <c r="AQ109" s="299"/>
    </row>
    <row r="110" spans="2:43" ht="11.25" customHeight="1">
      <c r="C110" s="598" t="s">
        <v>97</v>
      </c>
      <c r="D110" s="599"/>
      <c r="E110" s="599"/>
      <c r="F110" s="599"/>
      <c r="G110" s="599"/>
      <c r="H110" s="599"/>
      <c r="I110" s="599"/>
      <c r="J110" s="599"/>
      <c r="K110" s="599"/>
      <c r="L110" s="599"/>
      <c r="M110" s="599"/>
      <c r="N110" s="600"/>
      <c r="O110" s="147" t="s">
        <v>95</v>
      </c>
      <c r="P110" s="13"/>
      <c r="Q110" s="7"/>
      <c r="R110" s="13"/>
      <c r="S110" s="13"/>
      <c r="T110" s="13"/>
      <c r="U110" s="13"/>
      <c r="V110" s="13"/>
      <c r="W110" s="13"/>
      <c r="X110" s="13"/>
      <c r="Y110" s="13"/>
      <c r="Z110" s="13"/>
      <c r="AA110" s="13"/>
      <c r="AB110" s="13"/>
      <c r="AC110" s="13"/>
      <c r="AD110" s="13"/>
      <c r="AE110" s="13"/>
      <c r="AF110" s="13"/>
      <c r="AG110" s="13"/>
      <c r="AH110" s="13"/>
      <c r="AI110" s="13"/>
      <c r="AJ110" s="129"/>
      <c r="AK110" s="34"/>
      <c r="AM110" s="166"/>
      <c r="AN110" s="166"/>
      <c r="AO110" s="165"/>
      <c r="AP110" s="190"/>
      <c r="AQ110" s="299"/>
    </row>
    <row r="111" spans="2:43" ht="21.75" customHeight="1">
      <c r="C111" s="601"/>
      <c r="D111" s="602"/>
      <c r="E111" s="602"/>
      <c r="F111" s="602"/>
      <c r="G111" s="602"/>
      <c r="H111" s="602"/>
      <c r="I111" s="602"/>
      <c r="J111" s="602"/>
      <c r="K111" s="602"/>
      <c r="L111" s="602"/>
      <c r="M111" s="602"/>
      <c r="N111" s="603"/>
      <c r="O111" s="152"/>
      <c r="P111" s="554" t="s">
        <v>98</v>
      </c>
      <c r="Q111" s="554"/>
      <c r="R111" s="554"/>
      <c r="S111" s="554"/>
      <c r="T111" s="554"/>
      <c r="U111" s="554"/>
      <c r="V111" s="554"/>
      <c r="W111" s="552"/>
      <c r="X111" s="552"/>
      <c r="Y111" s="552"/>
      <c r="Z111" s="552"/>
      <c r="AA111" s="552"/>
      <c r="AB111" s="552"/>
      <c r="AC111" s="552"/>
      <c r="AD111" s="552"/>
      <c r="AE111" s="552"/>
      <c r="AF111" s="552"/>
      <c r="AG111" s="552"/>
      <c r="AH111" s="552"/>
      <c r="AI111" s="552"/>
      <c r="AJ111" s="553"/>
      <c r="AK111" s="34"/>
      <c r="AM111" s="166"/>
      <c r="AN111" s="166"/>
      <c r="AO111" s="165"/>
      <c r="AP111" s="190"/>
      <c r="AQ111" s="299"/>
    </row>
    <row r="112" spans="2:43" ht="21.75" customHeight="1">
      <c r="C112" s="153"/>
      <c r="D112" s="149"/>
      <c r="E112" s="149"/>
      <c r="F112" s="149"/>
      <c r="G112" s="149"/>
      <c r="H112" s="149"/>
      <c r="I112" s="149"/>
      <c r="J112" s="149"/>
      <c r="K112" s="149"/>
      <c r="L112" s="149"/>
      <c r="M112" s="149"/>
      <c r="N112" s="150"/>
      <c r="O112" s="153"/>
      <c r="P112" s="551" t="s">
        <v>100</v>
      </c>
      <c r="Q112" s="551"/>
      <c r="R112" s="551"/>
      <c r="S112" s="551"/>
      <c r="T112" s="551"/>
      <c r="U112" s="551"/>
      <c r="V112" s="551"/>
      <c r="W112" s="547"/>
      <c r="X112" s="547"/>
      <c r="Y112" s="547"/>
      <c r="Z112" s="547"/>
      <c r="AA112" s="547"/>
      <c r="AB112" s="547"/>
      <c r="AC112" s="547"/>
      <c r="AD112" s="547"/>
      <c r="AE112" s="547"/>
      <c r="AF112" s="547"/>
      <c r="AG112" s="547"/>
      <c r="AH112" s="547"/>
      <c r="AI112" s="547"/>
      <c r="AJ112" s="548"/>
      <c r="AK112" s="34"/>
      <c r="AM112" s="166"/>
      <c r="AN112" s="166"/>
      <c r="AO112" s="165"/>
      <c r="AP112" s="190"/>
      <c r="AQ112" s="299"/>
    </row>
    <row r="113" spans="2:43" s="39" customFormat="1" ht="18.75" customHeight="1">
      <c r="B113" s="207"/>
      <c r="C113" s="187" t="s">
        <v>2566</v>
      </c>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c r="AA113" s="187"/>
      <c r="AB113" s="187"/>
      <c r="AC113" s="187"/>
      <c r="AD113" s="187"/>
      <c r="AE113" s="187"/>
      <c r="AF113" s="187"/>
      <c r="AG113" s="187"/>
      <c r="AH113" s="187"/>
      <c r="AI113" s="187"/>
      <c r="AJ113" s="187"/>
      <c r="AL113" s="164"/>
      <c r="AM113" s="164"/>
      <c r="AN113" s="164"/>
      <c r="AO113" s="164"/>
      <c r="AP113" s="164"/>
      <c r="AQ113" s="299"/>
    </row>
    <row r="114" spans="2:43" s="117" customFormat="1" ht="11.25" customHeight="1">
      <c r="B114" s="22"/>
      <c r="C114" s="85" t="s">
        <v>71</v>
      </c>
      <c r="D114" s="118"/>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241"/>
      <c r="AH114" s="241"/>
      <c r="AI114" s="241"/>
      <c r="AJ114" s="242"/>
      <c r="AK114" s="34"/>
      <c r="AL114" s="167"/>
      <c r="AM114" s="167"/>
      <c r="AN114" s="167"/>
      <c r="AO114" s="167"/>
      <c r="AP114" s="167"/>
      <c r="AQ114" s="299"/>
    </row>
    <row r="115" spans="2:43" s="214" customFormat="1" ht="24.75" customHeight="1">
      <c r="B115" s="211"/>
      <c r="C115" s="342"/>
      <c r="D115" s="343"/>
      <c r="E115" s="343"/>
      <c r="F115" s="343"/>
      <c r="G115" s="343"/>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3"/>
      <c r="AE115" s="343"/>
      <c r="AF115" s="343"/>
      <c r="AG115" s="343"/>
      <c r="AH115" s="343"/>
      <c r="AI115" s="343"/>
      <c r="AJ115" s="344"/>
      <c r="AK115" s="210"/>
      <c r="AL115" s="215"/>
      <c r="AM115" s="215"/>
      <c r="AN115" s="215"/>
      <c r="AO115" s="215"/>
      <c r="AP115" s="215"/>
      <c r="AQ115" s="299"/>
    </row>
    <row r="116" spans="2:43" s="39" customFormat="1" ht="3.75" customHeight="1">
      <c r="B116" s="207"/>
      <c r="AL116" s="164"/>
      <c r="AM116" s="164"/>
      <c r="AN116" s="164"/>
      <c r="AO116" s="164"/>
      <c r="AP116" s="164"/>
      <c r="AQ116" s="299"/>
    </row>
    <row r="117" spans="2:43" s="39" customFormat="1" ht="24" customHeight="1">
      <c r="B117" s="226"/>
      <c r="C117" s="186" t="s">
        <v>2567</v>
      </c>
      <c r="D117" s="186"/>
      <c r="E117" s="186"/>
      <c r="F117" s="186"/>
      <c r="G117" s="186"/>
      <c r="H117" s="186"/>
      <c r="I117" s="186"/>
      <c r="J117" s="186"/>
      <c r="K117" s="186"/>
      <c r="L117" s="186"/>
      <c r="M117" s="186"/>
      <c r="N117" s="186"/>
      <c r="O117" s="186"/>
      <c r="P117" s="186"/>
      <c r="Q117" s="186"/>
      <c r="R117" s="186"/>
      <c r="S117" s="47"/>
      <c r="T117" s="47"/>
      <c r="U117" s="47"/>
      <c r="V117" s="47"/>
      <c r="W117" s="47"/>
      <c r="X117" s="47"/>
      <c r="Y117" s="47"/>
      <c r="Z117" s="47"/>
      <c r="AA117" s="47"/>
      <c r="AB117" s="47"/>
      <c r="AC117" s="47" t="s">
        <v>45</v>
      </c>
      <c r="AD117" s="568"/>
      <c r="AE117" s="569"/>
      <c r="AF117" s="569"/>
      <c r="AG117" s="569"/>
      <c r="AH117" s="569"/>
      <c r="AI117" s="569"/>
      <c r="AJ117" s="570"/>
      <c r="AL117" s="221">
        <f>SUM(Z120+Z122+Z124+Z126+Z128)</f>
        <v>0</v>
      </c>
      <c r="AM117" s="164"/>
      <c r="AN117" s="164"/>
      <c r="AO117" s="164"/>
      <c r="AP117" s="164"/>
      <c r="AQ117" s="300" t="str">
        <f>IF(SUM(Z120+Z122+Z124+Z126+Z128)=1,"","Nota: La suma de los % debe ser igual al 100%")</f>
        <v>Nota: La suma de los % debe ser igual al 100%</v>
      </c>
    </row>
    <row r="118" spans="2:43" s="39" customFormat="1" ht="3" customHeight="1">
      <c r="B118" s="207"/>
      <c r="C118" s="187"/>
      <c r="D118" s="187"/>
      <c r="E118" s="187"/>
      <c r="F118" s="187"/>
      <c r="G118" s="187"/>
      <c r="H118" s="187"/>
      <c r="I118" s="187"/>
      <c r="J118" s="187"/>
      <c r="K118" s="187"/>
      <c r="L118" s="187"/>
      <c r="M118" s="187"/>
      <c r="N118" s="187"/>
      <c r="O118" s="187"/>
      <c r="P118" s="187"/>
      <c r="Q118" s="187"/>
      <c r="R118" s="187"/>
      <c r="S118" s="82"/>
      <c r="T118" s="82"/>
      <c r="U118" s="82"/>
      <c r="V118" s="82"/>
      <c r="W118" s="82"/>
      <c r="X118" s="82"/>
      <c r="Y118" s="82"/>
      <c r="Z118" s="82"/>
      <c r="AA118" s="82"/>
      <c r="AB118" s="82"/>
      <c r="AC118" s="82"/>
      <c r="AD118" s="82"/>
      <c r="AE118" s="82"/>
      <c r="AF118" s="82"/>
      <c r="AG118" s="82"/>
      <c r="AH118" s="82"/>
      <c r="AI118" s="82"/>
      <c r="AJ118" s="82"/>
      <c r="AL118" s="164"/>
      <c r="AM118" s="164"/>
      <c r="AN118" s="164"/>
      <c r="AO118" s="164"/>
      <c r="AP118" s="164"/>
      <c r="AQ118" s="299"/>
    </row>
    <row r="119" spans="2:43" ht="11.25" customHeight="1">
      <c r="C119" s="85" t="s">
        <v>71</v>
      </c>
      <c r="D119" s="27"/>
      <c r="E119" s="27"/>
      <c r="F119" s="27"/>
      <c r="G119" s="27"/>
      <c r="H119" s="27"/>
      <c r="I119" s="27"/>
      <c r="J119" s="27"/>
      <c r="K119" s="27"/>
      <c r="L119" s="27"/>
      <c r="M119" s="27"/>
      <c r="N119" s="27"/>
      <c r="O119" s="27"/>
      <c r="P119" s="27"/>
      <c r="Q119" s="27"/>
      <c r="R119" s="27"/>
      <c r="S119" s="27"/>
      <c r="T119" s="27"/>
      <c r="U119" s="27"/>
      <c r="V119" s="27"/>
      <c r="W119" s="27"/>
      <c r="X119" s="7"/>
      <c r="Y119" s="27"/>
      <c r="Z119" s="12" t="s">
        <v>19</v>
      </c>
      <c r="AA119" s="27"/>
      <c r="AB119" s="27"/>
      <c r="AC119" s="8"/>
      <c r="AD119" s="12" t="s">
        <v>2572</v>
      </c>
      <c r="AE119" s="7"/>
      <c r="AF119" s="27"/>
      <c r="AG119" s="27"/>
      <c r="AH119" s="27"/>
      <c r="AI119" s="7"/>
      <c r="AJ119" s="8"/>
      <c r="AQ119" s="299"/>
    </row>
    <row r="120" spans="2:43" s="139" customFormat="1" ht="24.75" customHeight="1">
      <c r="B120" s="211"/>
      <c r="C120" s="529"/>
      <c r="D120" s="530"/>
      <c r="E120" s="530"/>
      <c r="F120" s="530"/>
      <c r="G120" s="530"/>
      <c r="H120" s="530"/>
      <c r="I120" s="530"/>
      <c r="J120" s="530"/>
      <c r="K120" s="530"/>
      <c r="L120" s="530"/>
      <c r="M120" s="530"/>
      <c r="N120" s="530"/>
      <c r="O120" s="530"/>
      <c r="P120" s="530"/>
      <c r="Q120" s="530"/>
      <c r="R120" s="530"/>
      <c r="S120" s="530"/>
      <c r="T120" s="530"/>
      <c r="U120" s="530"/>
      <c r="V120" s="530"/>
      <c r="W120" s="530"/>
      <c r="X120" s="530"/>
      <c r="Y120" s="531"/>
      <c r="Z120" s="532"/>
      <c r="AA120" s="533"/>
      <c r="AB120" s="533"/>
      <c r="AC120" s="534"/>
      <c r="AD120" s="526" t="str">
        <f>IF($AD$117="","",+$AD$117*Z120)</f>
        <v/>
      </c>
      <c r="AE120" s="527"/>
      <c r="AF120" s="527"/>
      <c r="AG120" s="527"/>
      <c r="AH120" s="527"/>
      <c r="AI120" s="527"/>
      <c r="AJ120" s="528"/>
      <c r="AL120" s="171"/>
      <c r="AM120" s="171"/>
      <c r="AN120" s="171"/>
      <c r="AO120" s="171"/>
      <c r="AP120" s="171"/>
      <c r="AQ120" s="299"/>
    </row>
    <row r="121" spans="2:43" ht="11.25" customHeight="1">
      <c r="C121" s="85" t="s">
        <v>71</v>
      </c>
      <c r="D121" s="27"/>
      <c r="E121" s="27"/>
      <c r="F121" s="27"/>
      <c r="G121" s="27"/>
      <c r="H121" s="27"/>
      <c r="I121" s="27"/>
      <c r="J121" s="27"/>
      <c r="K121" s="27"/>
      <c r="L121" s="27"/>
      <c r="M121" s="27"/>
      <c r="N121" s="27"/>
      <c r="O121" s="27"/>
      <c r="P121" s="27"/>
      <c r="Q121" s="27"/>
      <c r="R121" s="27"/>
      <c r="S121" s="27"/>
      <c r="T121" s="27"/>
      <c r="U121" s="27"/>
      <c r="V121" s="27"/>
      <c r="W121" s="27"/>
      <c r="X121" s="7"/>
      <c r="Y121" s="27"/>
      <c r="Z121" s="12" t="s">
        <v>19</v>
      </c>
      <c r="AA121" s="27"/>
      <c r="AB121" s="27"/>
      <c r="AC121" s="8"/>
      <c r="AD121" s="12" t="s">
        <v>2572</v>
      </c>
      <c r="AE121" s="7"/>
      <c r="AF121" s="27"/>
      <c r="AG121" s="27"/>
      <c r="AH121" s="27"/>
      <c r="AI121" s="7"/>
      <c r="AJ121" s="8"/>
      <c r="AQ121" s="299"/>
    </row>
    <row r="122" spans="2:43" s="139" customFormat="1" ht="24.75" customHeight="1">
      <c r="B122" s="211"/>
      <c r="C122" s="529"/>
      <c r="D122" s="530"/>
      <c r="E122" s="530"/>
      <c r="F122" s="530"/>
      <c r="G122" s="530"/>
      <c r="H122" s="530"/>
      <c r="I122" s="530"/>
      <c r="J122" s="530"/>
      <c r="K122" s="530"/>
      <c r="L122" s="530"/>
      <c r="M122" s="530"/>
      <c r="N122" s="530"/>
      <c r="O122" s="530"/>
      <c r="P122" s="530"/>
      <c r="Q122" s="530"/>
      <c r="R122" s="530"/>
      <c r="S122" s="530"/>
      <c r="T122" s="530"/>
      <c r="U122" s="530"/>
      <c r="V122" s="530"/>
      <c r="W122" s="530"/>
      <c r="X122" s="530"/>
      <c r="Y122" s="531"/>
      <c r="Z122" s="532"/>
      <c r="AA122" s="533"/>
      <c r="AB122" s="533"/>
      <c r="AC122" s="534"/>
      <c r="AD122" s="526" t="str">
        <f>IF($AD$117="","",+$AD$117*Z122)</f>
        <v/>
      </c>
      <c r="AE122" s="527"/>
      <c r="AF122" s="527"/>
      <c r="AG122" s="527"/>
      <c r="AH122" s="527"/>
      <c r="AI122" s="527"/>
      <c r="AJ122" s="528"/>
      <c r="AL122" s="171"/>
      <c r="AM122" s="171"/>
      <c r="AN122" s="171"/>
      <c r="AO122" s="171"/>
      <c r="AP122" s="171"/>
      <c r="AQ122" s="299"/>
    </row>
    <row r="123" spans="2:43" ht="11.25" customHeight="1">
      <c r="C123" s="85" t="s">
        <v>71</v>
      </c>
      <c r="D123" s="27"/>
      <c r="E123" s="27"/>
      <c r="F123" s="27"/>
      <c r="G123" s="27"/>
      <c r="H123" s="27"/>
      <c r="I123" s="27"/>
      <c r="J123" s="27"/>
      <c r="K123" s="27"/>
      <c r="L123" s="27"/>
      <c r="M123" s="27"/>
      <c r="N123" s="27"/>
      <c r="O123" s="27"/>
      <c r="P123" s="27"/>
      <c r="Q123" s="27"/>
      <c r="R123" s="27"/>
      <c r="S123" s="27"/>
      <c r="T123" s="27"/>
      <c r="U123" s="27"/>
      <c r="V123" s="27"/>
      <c r="W123" s="27"/>
      <c r="X123" s="7"/>
      <c r="Y123" s="27"/>
      <c r="Z123" s="12" t="s">
        <v>19</v>
      </c>
      <c r="AA123" s="27"/>
      <c r="AB123" s="27"/>
      <c r="AC123" s="8"/>
      <c r="AD123" s="12" t="s">
        <v>2572</v>
      </c>
      <c r="AE123" s="7"/>
      <c r="AF123" s="27"/>
      <c r="AG123" s="27"/>
      <c r="AH123" s="27"/>
      <c r="AI123" s="7"/>
      <c r="AJ123" s="8"/>
      <c r="AQ123" s="299"/>
    </row>
    <row r="124" spans="2:43" s="139" customFormat="1" ht="24.75" customHeight="1">
      <c r="B124" s="211"/>
      <c r="C124" s="529"/>
      <c r="D124" s="530"/>
      <c r="E124" s="530"/>
      <c r="F124" s="530"/>
      <c r="G124" s="530"/>
      <c r="H124" s="530"/>
      <c r="I124" s="530"/>
      <c r="J124" s="530"/>
      <c r="K124" s="530"/>
      <c r="L124" s="530"/>
      <c r="M124" s="530"/>
      <c r="N124" s="530"/>
      <c r="O124" s="530"/>
      <c r="P124" s="530"/>
      <c r="Q124" s="530"/>
      <c r="R124" s="530"/>
      <c r="S124" s="530"/>
      <c r="T124" s="530"/>
      <c r="U124" s="530"/>
      <c r="V124" s="530"/>
      <c r="W124" s="530"/>
      <c r="X124" s="530"/>
      <c r="Y124" s="531"/>
      <c r="Z124" s="532"/>
      <c r="AA124" s="533"/>
      <c r="AB124" s="533"/>
      <c r="AC124" s="534"/>
      <c r="AD124" s="526" t="str">
        <f>IF($AD$117="","",+$AD$117*Z124)</f>
        <v/>
      </c>
      <c r="AE124" s="527"/>
      <c r="AF124" s="527"/>
      <c r="AG124" s="527"/>
      <c r="AH124" s="527"/>
      <c r="AI124" s="527"/>
      <c r="AJ124" s="528"/>
      <c r="AL124" s="171"/>
      <c r="AM124" s="171"/>
      <c r="AN124" s="171"/>
      <c r="AO124" s="171"/>
      <c r="AP124" s="171"/>
      <c r="AQ124" s="299"/>
    </row>
    <row r="125" spans="2:43" ht="11.25" customHeight="1">
      <c r="C125" s="85" t="s">
        <v>71</v>
      </c>
      <c r="D125" s="27"/>
      <c r="E125" s="27"/>
      <c r="F125" s="27"/>
      <c r="G125" s="27"/>
      <c r="H125" s="27"/>
      <c r="I125" s="27"/>
      <c r="J125" s="27"/>
      <c r="K125" s="27"/>
      <c r="L125" s="27"/>
      <c r="M125" s="27"/>
      <c r="N125" s="27"/>
      <c r="O125" s="27"/>
      <c r="P125" s="27"/>
      <c r="Q125" s="27"/>
      <c r="R125" s="27"/>
      <c r="S125" s="27"/>
      <c r="T125" s="27"/>
      <c r="U125" s="27"/>
      <c r="V125" s="27"/>
      <c r="W125" s="27"/>
      <c r="X125" s="7"/>
      <c r="Y125" s="27"/>
      <c r="Z125" s="12" t="s">
        <v>19</v>
      </c>
      <c r="AA125" s="27"/>
      <c r="AB125" s="27"/>
      <c r="AC125" s="8"/>
      <c r="AD125" s="12" t="s">
        <v>2572</v>
      </c>
      <c r="AE125" s="7"/>
      <c r="AF125" s="27"/>
      <c r="AG125" s="27"/>
      <c r="AH125" s="27"/>
      <c r="AI125" s="7"/>
      <c r="AJ125" s="8"/>
      <c r="AQ125" s="299"/>
    </row>
    <row r="126" spans="2:43" s="139" customFormat="1" ht="24.75" customHeight="1">
      <c r="B126" s="211"/>
      <c r="C126" s="529"/>
      <c r="D126" s="530"/>
      <c r="E126" s="530"/>
      <c r="F126" s="530"/>
      <c r="G126" s="530"/>
      <c r="H126" s="530"/>
      <c r="I126" s="530"/>
      <c r="J126" s="530"/>
      <c r="K126" s="530"/>
      <c r="L126" s="530"/>
      <c r="M126" s="530"/>
      <c r="N126" s="530"/>
      <c r="O126" s="530"/>
      <c r="P126" s="530"/>
      <c r="Q126" s="530"/>
      <c r="R126" s="530"/>
      <c r="S126" s="530"/>
      <c r="T126" s="530"/>
      <c r="U126" s="530"/>
      <c r="V126" s="530"/>
      <c r="W126" s="530"/>
      <c r="X126" s="530"/>
      <c r="Y126" s="531"/>
      <c r="Z126" s="532"/>
      <c r="AA126" s="533"/>
      <c r="AB126" s="533"/>
      <c r="AC126" s="534"/>
      <c r="AD126" s="526" t="str">
        <f>IF($AD$117="","",+$AD$117*Z126)</f>
        <v/>
      </c>
      <c r="AE126" s="527"/>
      <c r="AF126" s="527"/>
      <c r="AG126" s="527"/>
      <c r="AH126" s="527"/>
      <c r="AI126" s="527"/>
      <c r="AJ126" s="528"/>
      <c r="AL126" s="171"/>
      <c r="AM126" s="171"/>
      <c r="AN126" s="171"/>
      <c r="AO126" s="171"/>
      <c r="AP126" s="171"/>
      <c r="AQ126" s="299"/>
    </row>
    <row r="127" spans="2:43" ht="11.25" customHeight="1">
      <c r="C127" s="217" t="s">
        <v>71</v>
      </c>
      <c r="D127" s="27"/>
      <c r="E127" s="27"/>
      <c r="F127" s="27"/>
      <c r="G127" s="27"/>
      <c r="H127" s="27"/>
      <c r="I127" s="27"/>
      <c r="J127" s="27"/>
      <c r="K127" s="27"/>
      <c r="L127" s="27"/>
      <c r="M127" s="27"/>
      <c r="N127" s="27"/>
      <c r="O127" s="27"/>
      <c r="P127" s="27"/>
      <c r="Q127" s="27"/>
      <c r="R127" s="27"/>
      <c r="S127" s="27"/>
      <c r="T127" s="27"/>
      <c r="U127" s="27"/>
      <c r="V127" s="27"/>
      <c r="W127" s="27"/>
      <c r="X127" s="7"/>
      <c r="Y127" s="27"/>
      <c r="Z127" s="12" t="s">
        <v>19</v>
      </c>
      <c r="AA127" s="27"/>
      <c r="AB127" s="27"/>
      <c r="AC127" s="8"/>
      <c r="AD127" s="12" t="s">
        <v>2572</v>
      </c>
      <c r="AE127" s="7"/>
      <c r="AF127" s="27"/>
      <c r="AG127" s="27"/>
      <c r="AH127" s="27"/>
      <c r="AI127" s="7"/>
      <c r="AJ127" s="8"/>
      <c r="AQ127" s="299"/>
    </row>
    <row r="128" spans="2:43" s="139" customFormat="1" ht="24.75" customHeight="1">
      <c r="B128" s="211"/>
      <c r="C128" s="518"/>
      <c r="D128" s="476"/>
      <c r="E128" s="476"/>
      <c r="F128" s="476"/>
      <c r="G128" s="476"/>
      <c r="H128" s="476"/>
      <c r="I128" s="476"/>
      <c r="J128" s="476"/>
      <c r="K128" s="476"/>
      <c r="L128" s="476"/>
      <c r="M128" s="476"/>
      <c r="N128" s="476"/>
      <c r="O128" s="476"/>
      <c r="P128" s="476"/>
      <c r="Q128" s="476"/>
      <c r="R128" s="476"/>
      <c r="S128" s="476"/>
      <c r="T128" s="476"/>
      <c r="U128" s="476"/>
      <c r="V128" s="476"/>
      <c r="W128" s="476"/>
      <c r="X128" s="476"/>
      <c r="Y128" s="477"/>
      <c r="Z128" s="562"/>
      <c r="AA128" s="563"/>
      <c r="AB128" s="563"/>
      <c r="AC128" s="564"/>
      <c r="AD128" s="565" t="str">
        <f>IF($AD$117="","",+$AD$117*Z128)</f>
        <v/>
      </c>
      <c r="AE128" s="566"/>
      <c r="AF128" s="566"/>
      <c r="AG128" s="566"/>
      <c r="AH128" s="566"/>
      <c r="AI128" s="566"/>
      <c r="AJ128" s="567"/>
      <c r="AL128" s="171"/>
      <c r="AM128" s="171"/>
      <c r="AN128" s="171"/>
      <c r="AO128" s="171"/>
      <c r="AP128" s="171"/>
      <c r="AQ128" s="299"/>
    </row>
    <row r="129" spans="2:44" s="39" customFormat="1" ht="19.5" customHeight="1">
      <c r="B129" s="207"/>
      <c r="C129" s="186" t="s">
        <v>2568</v>
      </c>
      <c r="D129" s="186"/>
      <c r="E129" s="186"/>
      <c r="F129" s="186"/>
      <c r="G129" s="186"/>
      <c r="H129" s="186"/>
      <c r="I129" s="186"/>
      <c r="J129" s="186"/>
      <c r="K129" s="186"/>
      <c r="L129" s="186"/>
      <c r="M129" s="186"/>
      <c r="N129" s="186"/>
      <c r="O129" s="186"/>
      <c r="P129" s="186"/>
      <c r="Q129" s="186"/>
      <c r="R129" s="186"/>
      <c r="S129" s="186"/>
      <c r="T129" s="186"/>
      <c r="U129" s="186"/>
      <c r="V129" s="186"/>
      <c r="W129" s="186"/>
      <c r="X129" s="186"/>
      <c r="Y129" s="186"/>
      <c r="Z129" s="186"/>
      <c r="AA129" s="186"/>
      <c r="AB129" s="186"/>
      <c r="AC129" s="186"/>
      <c r="AD129" s="186"/>
      <c r="AE129" s="186"/>
      <c r="AF129" s="186"/>
      <c r="AG129" s="186"/>
      <c r="AH129" s="186"/>
      <c r="AI129" s="186"/>
      <c r="AJ129" s="186"/>
      <c r="AL129" s="164"/>
      <c r="AM129" s="164"/>
      <c r="AN129" s="164"/>
      <c r="AO129" s="164"/>
      <c r="AP129" s="164"/>
      <c r="AQ129" s="299"/>
    </row>
    <row r="130" spans="2:44" s="140" customFormat="1" ht="11.25" customHeight="1">
      <c r="B130" s="227"/>
      <c r="C130" s="141" t="s">
        <v>91</v>
      </c>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c r="AB130" s="142"/>
      <c r="AC130" s="142"/>
      <c r="AD130" s="142"/>
      <c r="AE130" s="142"/>
      <c r="AF130" s="142"/>
      <c r="AG130" s="142"/>
      <c r="AH130" s="142"/>
      <c r="AI130" s="142"/>
      <c r="AJ130" s="143"/>
      <c r="AL130" s="168"/>
      <c r="AM130" s="168"/>
      <c r="AN130" s="168"/>
      <c r="AO130" s="168"/>
      <c r="AP130" s="168"/>
      <c r="AQ130" s="299"/>
    </row>
    <row r="131" spans="2:44" s="66" customFormat="1" ht="24.75" customHeight="1">
      <c r="B131" s="228"/>
      <c r="C131" s="436"/>
      <c r="D131" s="437"/>
      <c r="E131" s="437"/>
      <c r="F131" s="437"/>
      <c r="G131" s="437"/>
      <c r="H131" s="437"/>
      <c r="I131" s="437"/>
      <c r="J131" s="437"/>
      <c r="K131" s="437"/>
      <c r="L131" s="437"/>
      <c r="M131" s="437"/>
      <c r="N131" s="437"/>
      <c r="O131" s="437"/>
      <c r="P131" s="437"/>
      <c r="Q131" s="437"/>
      <c r="R131" s="437"/>
      <c r="S131" s="437"/>
      <c r="T131" s="437"/>
      <c r="U131" s="437"/>
      <c r="V131" s="437"/>
      <c r="W131" s="437"/>
      <c r="X131" s="437"/>
      <c r="Y131" s="437"/>
      <c r="Z131" s="437"/>
      <c r="AA131" s="437"/>
      <c r="AB131" s="437"/>
      <c r="AC131" s="437"/>
      <c r="AD131" s="437"/>
      <c r="AE131" s="437"/>
      <c r="AF131" s="437"/>
      <c r="AG131" s="437"/>
      <c r="AH131" s="437"/>
      <c r="AI131" s="437"/>
      <c r="AJ131" s="438"/>
      <c r="AL131" s="169"/>
      <c r="AM131" s="169"/>
      <c r="AN131" s="169"/>
      <c r="AO131" s="169"/>
      <c r="AP131" s="169"/>
      <c r="AQ131" s="299"/>
    </row>
    <row r="132" spans="2:44" s="136" customFormat="1" ht="14.25" customHeight="1">
      <c r="B132" s="228"/>
      <c r="C132" s="136" t="s">
        <v>92</v>
      </c>
      <c r="AL132" s="170"/>
      <c r="AM132" s="170"/>
      <c r="AN132" s="170"/>
      <c r="AO132" s="170"/>
      <c r="AP132" s="170"/>
      <c r="AQ132" s="299"/>
    </row>
    <row r="133" spans="2:44" s="136" customFormat="1" ht="21.75" customHeight="1">
      <c r="B133" s="228"/>
      <c r="C133" s="199"/>
      <c r="D133" s="443" t="s">
        <v>83</v>
      </c>
      <c r="E133" s="443"/>
      <c r="F133" s="443"/>
      <c r="G133" s="443"/>
      <c r="H133" s="443"/>
      <c r="I133" s="443"/>
      <c r="J133" s="443"/>
      <c r="K133" s="443"/>
      <c r="L133" s="443"/>
      <c r="M133" s="443"/>
      <c r="N133" s="443"/>
      <c r="O133" s="443"/>
      <c r="P133" s="443"/>
      <c r="Q133" s="443"/>
      <c r="R133" s="443"/>
      <c r="S133" s="443"/>
      <c r="T133" s="443"/>
      <c r="U133" s="443"/>
      <c r="V133" s="443"/>
      <c r="W133" s="443"/>
      <c r="X133" s="443"/>
      <c r="Y133" s="443"/>
      <c r="Z133" s="442" t="s">
        <v>2558</v>
      </c>
      <c r="AA133" s="443"/>
      <c r="AB133" s="443"/>
      <c r="AC133" s="443"/>
      <c r="AD133" s="443"/>
      <c r="AE133" s="443"/>
      <c r="AF133" s="443"/>
      <c r="AG133" s="443"/>
      <c r="AH133" s="443"/>
      <c r="AI133" s="443"/>
      <c r="AJ133" s="444"/>
      <c r="AL133" s="170"/>
      <c r="AM133" s="170"/>
      <c r="AN133" s="170"/>
      <c r="AO133" s="170"/>
      <c r="AP133" s="170"/>
      <c r="AQ133" s="299"/>
    </row>
    <row r="134" spans="2:44" s="136" customFormat="1" ht="21.75" customHeight="1">
      <c r="B134" s="228"/>
      <c r="C134" s="223" t="s">
        <v>39</v>
      </c>
      <c r="D134" s="445"/>
      <c r="E134" s="445"/>
      <c r="F134" s="445"/>
      <c r="G134" s="445"/>
      <c r="H134" s="445"/>
      <c r="I134" s="445"/>
      <c r="J134" s="445"/>
      <c r="K134" s="445"/>
      <c r="L134" s="445"/>
      <c r="M134" s="445"/>
      <c r="N134" s="445"/>
      <c r="O134" s="445"/>
      <c r="P134" s="445"/>
      <c r="Q134" s="445"/>
      <c r="R134" s="445"/>
      <c r="S134" s="445"/>
      <c r="T134" s="445"/>
      <c r="U134" s="445"/>
      <c r="V134" s="445"/>
      <c r="W134" s="445"/>
      <c r="X134" s="445"/>
      <c r="Y134" s="445"/>
      <c r="Z134" s="439"/>
      <c r="AA134" s="440"/>
      <c r="AB134" s="440"/>
      <c r="AC134" s="440"/>
      <c r="AD134" s="440"/>
      <c r="AE134" s="440"/>
      <c r="AF134" s="440"/>
      <c r="AG134" s="440"/>
      <c r="AH134" s="440"/>
      <c r="AI134" s="440"/>
      <c r="AJ134" s="441"/>
      <c r="AL134" s="170"/>
      <c r="AM134" s="170"/>
      <c r="AN134" s="170"/>
      <c r="AO134" s="170"/>
      <c r="AP134" s="170"/>
      <c r="AQ134" s="299"/>
    </row>
    <row r="135" spans="2:44" s="136" customFormat="1" ht="21.75" customHeight="1">
      <c r="B135" s="228"/>
      <c r="C135" s="223" t="s">
        <v>40</v>
      </c>
      <c r="D135" s="445"/>
      <c r="E135" s="445"/>
      <c r="F135" s="445"/>
      <c r="G135" s="445"/>
      <c r="H135" s="445"/>
      <c r="I135" s="445"/>
      <c r="J135" s="445"/>
      <c r="K135" s="445"/>
      <c r="L135" s="445"/>
      <c r="M135" s="445"/>
      <c r="N135" s="445"/>
      <c r="O135" s="445"/>
      <c r="P135" s="445"/>
      <c r="Q135" s="445"/>
      <c r="R135" s="445"/>
      <c r="S135" s="445"/>
      <c r="T135" s="445"/>
      <c r="U135" s="445"/>
      <c r="V135" s="445"/>
      <c r="W135" s="445"/>
      <c r="X135" s="445"/>
      <c r="Y135" s="445"/>
      <c r="Z135" s="439"/>
      <c r="AA135" s="440"/>
      <c r="AB135" s="440"/>
      <c r="AC135" s="440"/>
      <c r="AD135" s="440"/>
      <c r="AE135" s="440"/>
      <c r="AF135" s="440"/>
      <c r="AG135" s="440"/>
      <c r="AH135" s="440"/>
      <c r="AI135" s="440"/>
      <c r="AJ135" s="441"/>
      <c r="AL135" s="170"/>
      <c r="AM135" s="170"/>
      <c r="AN135" s="170"/>
      <c r="AO135" s="170"/>
      <c r="AP135" s="170"/>
      <c r="AQ135" s="299"/>
      <c r="AR135" s="144"/>
    </row>
    <row r="136" spans="2:44" s="136" customFormat="1" ht="21.75" customHeight="1">
      <c r="B136" s="228"/>
      <c r="C136" s="223" t="s">
        <v>41</v>
      </c>
      <c r="D136" s="445"/>
      <c r="E136" s="445"/>
      <c r="F136" s="445"/>
      <c r="G136" s="445"/>
      <c r="H136" s="445"/>
      <c r="I136" s="445"/>
      <c r="J136" s="445"/>
      <c r="K136" s="445"/>
      <c r="L136" s="445"/>
      <c r="M136" s="445"/>
      <c r="N136" s="445"/>
      <c r="O136" s="445"/>
      <c r="P136" s="445"/>
      <c r="Q136" s="445"/>
      <c r="R136" s="445"/>
      <c r="S136" s="445"/>
      <c r="T136" s="445"/>
      <c r="U136" s="445"/>
      <c r="V136" s="445"/>
      <c r="W136" s="445"/>
      <c r="X136" s="445"/>
      <c r="Y136" s="445"/>
      <c r="Z136" s="439"/>
      <c r="AA136" s="440"/>
      <c r="AB136" s="440"/>
      <c r="AC136" s="440"/>
      <c r="AD136" s="440"/>
      <c r="AE136" s="440"/>
      <c r="AF136" s="440"/>
      <c r="AG136" s="440"/>
      <c r="AH136" s="440"/>
      <c r="AI136" s="440"/>
      <c r="AJ136" s="441"/>
      <c r="AL136" s="170"/>
      <c r="AM136" s="170"/>
      <c r="AN136" s="170"/>
      <c r="AO136" s="170"/>
      <c r="AP136" s="170"/>
      <c r="AQ136" s="299"/>
    </row>
    <row r="137" spans="2:44" s="136" customFormat="1" ht="21.75" customHeight="1">
      <c r="B137" s="228"/>
      <c r="C137" s="223" t="s">
        <v>50</v>
      </c>
      <c r="D137" s="445"/>
      <c r="E137" s="445"/>
      <c r="F137" s="445"/>
      <c r="G137" s="445"/>
      <c r="H137" s="445"/>
      <c r="I137" s="445"/>
      <c r="J137" s="445"/>
      <c r="K137" s="445"/>
      <c r="L137" s="445"/>
      <c r="M137" s="445"/>
      <c r="N137" s="445"/>
      <c r="O137" s="445"/>
      <c r="P137" s="445"/>
      <c r="Q137" s="445"/>
      <c r="R137" s="445"/>
      <c r="S137" s="445"/>
      <c r="T137" s="445"/>
      <c r="U137" s="445"/>
      <c r="V137" s="445"/>
      <c r="W137" s="445"/>
      <c r="X137" s="445"/>
      <c r="Y137" s="445"/>
      <c r="Z137" s="439"/>
      <c r="AA137" s="440"/>
      <c r="AB137" s="440"/>
      <c r="AC137" s="440"/>
      <c r="AD137" s="440"/>
      <c r="AE137" s="440"/>
      <c r="AF137" s="440"/>
      <c r="AG137" s="440"/>
      <c r="AH137" s="440"/>
      <c r="AI137" s="440"/>
      <c r="AJ137" s="441"/>
      <c r="AL137" s="170"/>
      <c r="AM137" s="170"/>
      <c r="AN137" s="170"/>
      <c r="AO137" s="170"/>
      <c r="AP137" s="170"/>
      <c r="AQ137" s="299"/>
    </row>
    <row r="138" spans="2:44" s="136" customFormat="1" ht="21.75" customHeight="1">
      <c r="B138" s="228"/>
      <c r="C138" s="223" t="s">
        <v>67</v>
      </c>
      <c r="D138" s="445"/>
      <c r="E138" s="445"/>
      <c r="F138" s="445"/>
      <c r="G138" s="445"/>
      <c r="H138" s="445"/>
      <c r="I138" s="445"/>
      <c r="J138" s="445"/>
      <c r="K138" s="445"/>
      <c r="L138" s="445"/>
      <c r="M138" s="445"/>
      <c r="N138" s="445"/>
      <c r="O138" s="445"/>
      <c r="P138" s="445"/>
      <c r="Q138" s="445"/>
      <c r="R138" s="445"/>
      <c r="S138" s="445"/>
      <c r="T138" s="445"/>
      <c r="U138" s="445"/>
      <c r="V138" s="445"/>
      <c r="W138" s="445"/>
      <c r="X138" s="445"/>
      <c r="Y138" s="445"/>
      <c r="Z138" s="439"/>
      <c r="AA138" s="440"/>
      <c r="AB138" s="440"/>
      <c r="AC138" s="440"/>
      <c r="AD138" s="440"/>
      <c r="AE138" s="440"/>
      <c r="AF138" s="440"/>
      <c r="AG138" s="440"/>
      <c r="AH138" s="440"/>
      <c r="AI138" s="440"/>
      <c r="AJ138" s="441"/>
      <c r="AL138" s="170"/>
      <c r="AM138" s="170"/>
      <c r="AN138" s="170"/>
      <c r="AO138" s="170"/>
      <c r="AP138" s="170"/>
      <c r="AQ138" s="299"/>
    </row>
    <row r="139" spans="2:44" s="136" customFormat="1" ht="13.5" customHeight="1">
      <c r="B139" s="228"/>
      <c r="C139" s="222" t="s">
        <v>93</v>
      </c>
      <c r="AL139" s="170"/>
      <c r="AM139" s="170"/>
      <c r="AN139" s="170"/>
      <c r="AO139" s="170"/>
      <c r="AP139" s="170"/>
      <c r="AQ139" s="299"/>
    </row>
    <row r="140" spans="2:44" s="39" customFormat="1" ht="16.5" customHeight="1">
      <c r="B140" s="226"/>
      <c r="C140" s="187" t="s">
        <v>2573</v>
      </c>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c r="AA140" s="187"/>
      <c r="AB140" s="187"/>
      <c r="AC140" s="187"/>
      <c r="AD140" s="187"/>
      <c r="AE140" s="187"/>
      <c r="AF140" s="187"/>
      <c r="AG140" s="187"/>
      <c r="AH140" s="187"/>
      <c r="AI140" s="187"/>
      <c r="AJ140" s="187"/>
      <c r="AL140" s="164"/>
      <c r="AM140" s="164"/>
      <c r="AN140" s="164"/>
      <c r="AO140" s="164"/>
      <c r="AP140" s="164"/>
      <c r="AQ140" s="299"/>
    </row>
    <row r="141" spans="2:44" ht="11.25" customHeight="1">
      <c r="C141" s="433" t="s">
        <v>134</v>
      </c>
      <c r="D141" s="434"/>
      <c r="E141" s="434"/>
      <c r="F141" s="434"/>
      <c r="G141" s="434"/>
      <c r="H141" s="434"/>
      <c r="I141" s="434"/>
      <c r="J141" s="434"/>
      <c r="K141" s="434"/>
      <c r="L141" s="434"/>
      <c r="M141" s="434"/>
      <c r="N141" s="434"/>
      <c r="O141" s="434"/>
      <c r="P141" s="434"/>
      <c r="Q141" s="434"/>
      <c r="R141" s="434"/>
      <c r="S141" s="434"/>
      <c r="T141" s="434"/>
      <c r="U141" s="434"/>
      <c r="V141" s="434"/>
      <c r="W141" s="434"/>
      <c r="X141" s="434"/>
      <c r="Y141" s="434"/>
      <c r="Z141" s="434"/>
      <c r="AA141" s="435"/>
      <c r="AB141" s="431" t="s">
        <v>21</v>
      </c>
      <c r="AC141" s="431"/>
      <c r="AD141" s="431"/>
      <c r="AE141" s="431"/>
      <c r="AF141" s="431"/>
      <c r="AG141" s="431"/>
      <c r="AH141" s="431"/>
      <c r="AI141" s="431"/>
      <c r="AJ141" s="432"/>
      <c r="AQ141" s="299"/>
    </row>
    <row r="142" spans="2:44" s="139" customFormat="1" ht="24" customHeight="1">
      <c r="B142" s="211"/>
      <c r="C142" s="403"/>
      <c r="D142" s="404"/>
      <c r="E142" s="404"/>
      <c r="F142" s="404"/>
      <c r="G142" s="404"/>
      <c r="H142" s="404"/>
      <c r="I142" s="404"/>
      <c r="J142" s="404"/>
      <c r="K142" s="404"/>
      <c r="L142" s="404"/>
      <c r="M142" s="404"/>
      <c r="N142" s="404"/>
      <c r="O142" s="404"/>
      <c r="P142" s="404"/>
      <c r="Q142" s="404"/>
      <c r="R142" s="404"/>
      <c r="S142" s="404"/>
      <c r="T142" s="404"/>
      <c r="U142" s="404"/>
      <c r="V142" s="404"/>
      <c r="W142" s="404"/>
      <c r="X142" s="404"/>
      <c r="Y142" s="404"/>
      <c r="Z142" s="404"/>
      <c r="AA142" s="405"/>
      <c r="AB142" s="388"/>
      <c r="AC142" s="388"/>
      <c r="AD142" s="388"/>
      <c r="AE142" s="388"/>
      <c r="AF142" s="388"/>
      <c r="AG142" s="388"/>
      <c r="AH142" s="388"/>
      <c r="AI142" s="388"/>
      <c r="AJ142" s="389"/>
      <c r="AL142" s="171"/>
      <c r="AM142" s="171"/>
      <c r="AN142" s="171"/>
      <c r="AO142" s="171"/>
      <c r="AP142" s="171"/>
      <c r="AQ142" s="299"/>
    </row>
    <row r="143" spans="2:44" ht="11.25" customHeight="1">
      <c r="C143" s="428" t="str">
        <f>IF(S144="Moral", "RFC: (12 dígitos)", "RFC: (13 dígitos)")</f>
        <v>RFC: (13 dígitos)</v>
      </c>
      <c r="D143" s="429"/>
      <c r="E143" s="429"/>
      <c r="F143" s="429"/>
      <c r="G143" s="429"/>
      <c r="H143" s="429"/>
      <c r="I143" s="429"/>
      <c r="J143" s="430"/>
      <c r="K143" s="428" t="s">
        <v>14</v>
      </c>
      <c r="L143" s="429"/>
      <c r="M143" s="429"/>
      <c r="N143" s="429"/>
      <c r="O143" s="429"/>
      <c r="P143" s="429"/>
      <c r="Q143" s="429"/>
      <c r="R143" s="430"/>
      <c r="S143" s="267" t="s">
        <v>135</v>
      </c>
      <c r="T143" s="268"/>
      <c r="U143" s="268"/>
      <c r="V143" s="268"/>
      <c r="W143" s="268"/>
      <c r="X143" s="406" t="s">
        <v>136</v>
      </c>
      <c r="Y143" s="407"/>
      <c r="Z143" s="407"/>
      <c r="AA143" s="407"/>
      <c r="AB143" s="407"/>
      <c r="AC143" s="407"/>
      <c r="AD143" s="407"/>
      <c r="AE143" s="407"/>
      <c r="AF143" s="407"/>
      <c r="AG143" s="407"/>
      <c r="AH143" s="407"/>
      <c r="AI143" s="407"/>
      <c r="AJ143" s="408"/>
      <c r="AQ143" s="299"/>
    </row>
    <row r="144" spans="2:44" s="139" customFormat="1" ht="24" customHeight="1">
      <c r="B144" s="211"/>
      <c r="C144" s="425"/>
      <c r="D144" s="426"/>
      <c r="E144" s="426"/>
      <c r="F144" s="426"/>
      <c r="G144" s="426"/>
      <c r="H144" s="426"/>
      <c r="I144" s="426"/>
      <c r="J144" s="427"/>
      <c r="K144" s="425" t="s">
        <v>25</v>
      </c>
      <c r="L144" s="426"/>
      <c r="M144" s="426"/>
      <c r="N144" s="426"/>
      <c r="O144" s="426"/>
      <c r="P144" s="426"/>
      <c r="Q144" s="426"/>
      <c r="R144" s="427"/>
      <c r="S144" s="425"/>
      <c r="T144" s="426"/>
      <c r="U144" s="426"/>
      <c r="V144" s="426"/>
      <c r="W144" s="427"/>
      <c r="X144" s="425"/>
      <c r="Y144" s="426"/>
      <c r="Z144" s="426"/>
      <c r="AA144" s="426"/>
      <c r="AB144" s="426"/>
      <c r="AC144" s="426"/>
      <c r="AD144" s="426"/>
      <c r="AE144" s="426"/>
      <c r="AF144" s="426"/>
      <c r="AG144" s="426"/>
      <c r="AH144" s="426"/>
      <c r="AI144" s="426"/>
      <c r="AJ144" s="427"/>
      <c r="AL144" s="161" t="str">
        <f>IF(S144=0,"",IF(S144="Física",1,2))</f>
        <v/>
      </c>
      <c r="AM144" s="161" t="str">
        <f>CONCATENATE(C142,IF(X144&gt;0,", ",""))</f>
        <v/>
      </c>
      <c r="AN144" s="161" t="str">
        <f>CONCATENATE(IF(X144&gt;0,CONCATENATE(" respresentado por: ",X144, IF(C148&gt;0, "; ","")), IF(AND(X144=0, C148&gt;0),", ","")))</f>
        <v/>
      </c>
      <c r="AO144" s="161"/>
      <c r="AP144" s="171"/>
      <c r="AQ144" s="299"/>
    </row>
    <row r="145" spans="2:44" ht="16.5" customHeight="1">
      <c r="C145" s="292" t="s">
        <v>3</v>
      </c>
      <c r="D145" s="100"/>
      <c r="E145" s="100"/>
      <c r="F145" s="100"/>
      <c r="G145" s="100"/>
      <c r="H145" s="100"/>
      <c r="I145" s="100"/>
      <c r="J145" s="100"/>
      <c r="K145" s="100"/>
      <c r="L145" s="101"/>
      <c r="M145" s="102"/>
      <c r="N145" s="100"/>
      <c r="O145" s="100"/>
      <c r="P145" s="100"/>
      <c r="Q145" s="100"/>
      <c r="R145" s="100"/>
      <c r="S145" s="100"/>
      <c r="T145" s="100"/>
      <c r="U145" s="100"/>
      <c r="V145" s="100"/>
      <c r="W145" s="100"/>
      <c r="X145" s="100"/>
      <c r="Y145" s="100"/>
      <c r="Z145" s="100"/>
      <c r="AA145" s="100"/>
      <c r="AB145" s="100"/>
      <c r="AC145" s="100"/>
      <c r="AD145" s="100"/>
      <c r="AE145" s="100"/>
      <c r="AF145" s="100"/>
      <c r="AG145" s="100"/>
      <c r="AH145" s="100"/>
      <c r="AI145" s="100"/>
      <c r="AJ145" s="103"/>
      <c r="AQ145" s="299"/>
    </row>
    <row r="146" spans="2:44" s="39" customFormat="1" ht="16.5" customHeight="1">
      <c r="B146" s="207"/>
      <c r="C146" s="293" t="s">
        <v>84</v>
      </c>
      <c r="D146" s="294"/>
      <c r="E146" s="294"/>
      <c r="F146" s="294"/>
      <c r="G146" s="294"/>
      <c r="H146" s="294"/>
      <c r="I146" s="294"/>
      <c r="J146" s="294"/>
      <c r="K146" s="470"/>
      <c r="L146" s="470"/>
      <c r="M146" s="470"/>
      <c r="N146" s="470"/>
      <c r="O146" s="470"/>
      <c r="P146" s="470"/>
      <c r="Q146" s="470"/>
      <c r="R146" s="470"/>
      <c r="S146" s="470"/>
      <c r="T146" s="470"/>
      <c r="U146" s="295"/>
      <c r="V146" s="295"/>
      <c r="W146" s="295"/>
      <c r="X146" s="295"/>
      <c r="Y146" s="294"/>
      <c r="Z146" s="294"/>
      <c r="AA146" s="294"/>
      <c r="AB146" s="294"/>
      <c r="AC146" s="294"/>
      <c r="AD146" s="294"/>
      <c r="AE146" s="294"/>
      <c r="AF146" s="294"/>
      <c r="AG146" s="294"/>
      <c r="AH146" s="294"/>
      <c r="AI146" s="294"/>
      <c r="AJ146" s="296"/>
      <c r="AK146" s="46"/>
      <c r="AL146" s="164"/>
      <c r="AM146" s="164"/>
      <c r="AN146" s="164"/>
      <c r="AO146" s="164"/>
      <c r="AP146" s="164"/>
      <c r="AQ146" s="299"/>
      <c r="AR146" s="1"/>
    </row>
    <row r="147" spans="2:44" ht="11.25" customHeight="1">
      <c r="C147" s="433" t="s">
        <v>134</v>
      </c>
      <c r="D147" s="434"/>
      <c r="E147" s="434"/>
      <c r="F147" s="434"/>
      <c r="G147" s="434"/>
      <c r="H147" s="434"/>
      <c r="I147" s="434"/>
      <c r="J147" s="434"/>
      <c r="K147" s="434"/>
      <c r="L147" s="434"/>
      <c r="M147" s="434"/>
      <c r="N147" s="434"/>
      <c r="O147" s="434"/>
      <c r="P147" s="434"/>
      <c r="Q147" s="434"/>
      <c r="R147" s="434"/>
      <c r="S147" s="434"/>
      <c r="T147" s="434"/>
      <c r="U147" s="434"/>
      <c r="V147" s="434"/>
      <c r="W147" s="434"/>
      <c r="X147" s="434"/>
      <c r="Y147" s="434"/>
      <c r="Z147" s="434"/>
      <c r="AA147" s="435"/>
      <c r="AB147" s="431" t="s">
        <v>21</v>
      </c>
      <c r="AC147" s="431"/>
      <c r="AD147" s="431"/>
      <c r="AE147" s="431"/>
      <c r="AF147" s="431"/>
      <c r="AG147" s="431"/>
      <c r="AH147" s="431"/>
      <c r="AI147" s="431"/>
      <c r="AJ147" s="432"/>
      <c r="AQ147" s="299"/>
    </row>
    <row r="148" spans="2:44" s="139" customFormat="1" ht="24" customHeight="1">
      <c r="B148" s="211"/>
      <c r="C148" s="403"/>
      <c r="D148" s="404"/>
      <c r="E148" s="404"/>
      <c r="F148" s="404"/>
      <c r="G148" s="404"/>
      <c r="H148" s="404"/>
      <c r="I148" s="404"/>
      <c r="J148" s="404"/>
      <c r="K148" s="404"/>
      <c r="L148" s="404"/>
      <c r="M148" s="404"/>
      <c r="N148" s="404"/>
      <c r="O148" s="404"/>
      <c r="P148" s="404"/>
      <c r="Q148" s="404"/>
      <c r="R148" s="404"/>
      <c r="S148" s="404"/>
      <c r="T148" s="404"/>
      <c r="U148" s="404"/>
      <c r="V148" s="404"/>
      <c r="W148" s="404"/>
      <c r="X148" s="404"/>
      <c r="Y148" s="404"/>
      <c r="Z148" s="404"/>
      <c r="AA148" s="405"/>
      <c r="AB148" s="388"/>
      <c r="AC148" s="388"/>
      <c r="AD148" s="388"/>
      <c r="AE148" s="388"/>
      <c r="AF148" s="388"/>
      <c r="AG148" s="388"/>
      <c r="AH148" s="388"/>
      <c r="AI148" s="388"/>
      <c r="AJ148" s="389"/>
      <c r="AL148" s="161"/>
      <c r="AM148" s="161"/>
      <c r="AN148" s="161"/>
      <c r="AO148" s="161"/>
      <c r="AP148" s="171"/>
      <c r="AQ148" s="299"/>
    </row>
    <row r="149" spans="2:44" ht="11.25" customHeight="1">
      <c r="C149" s="428" t="str">
        <f>IF(S150="Moral", "RFC: (12 dígitos)", "RFC: (13 dígitos)")</f>
        <v>RFC: (13 dígitos)</v>
      </c>
      <c r="D149" s="429"/>
      <c r="E149" s="429"/>
      <c r="F149" s="429"/>
      <c r="G149" s="429"/>
      <c r="H149" s="429"/>
      <c r="I149" s="429"/>
      <c r="J149" s="430"/>
      <c r="K149" s="428" t="s">
        <v>14</v>
      </c>
      <c r="L149" s="429"/>
      <c r="M149" s="429"/>
      <c r="N149" s="429"/>
      <c r="O149" s="429"/>
      <c r="P149" s="429"/>
      <c r="Q149" s="429"/>
      <c r="R149" s="430"/>
      <c r="S149" s="267" t="s">
        <v>135</v>
      </c>
      <c r="T149" s="268"/>
      <c r="U149" s="268"/>
      <c r="V149" s="268"/>
      <c r="W149" s="268"/>
      <c r="X149" s="406" t="s">
        <v>136</v>
      </c>
      <c r="Y149" s="407"/>
      <c r="Z149" s="407"/>
      <c r="AA149" s="407"/>
      <c r="AB149" s="407"/>
      <c r="AC149" s="407"/>
      <c r="AD149" s="407"/>
      <c r="AE149" s="407"/>
      <c r="AF149" s="407"/>
      <c r="AG149" s="407"/>
      <c r="AH149" s="407"/>
      <c r="AI149" s="407"/>
      <c r="AJ149" s="408"/>
      <c r="AQ149" s="299"/>
    </row>
    <row r="150" spans="2:44" s="139" customFormat="1" ht="24" customHeight="1">
      <c r="B150" s="211"/>
      <c r="C150" s="425"/>
      <c r="D150" s="426"/>
      <c r="E150" s="426"/>
      <c r="F150" s="426"/>
      <c r="G150" s="426"/>
      <c r="H150" s="426"/>
      <c r="I150" s="426"/>
      <c r="J150" s="427"/>
      <c r="K150" s="425"/>
      <c r="L150" s="426"/>
      <c r="M150" s="426"/>
      <c r="N150" s="426"/>
      <c r="O150" s="426"/>
      <c r="P150" s="426"/>
      <c r="Q150" s="426"/>
      <c r="R150" s="427"/>
      <c r="S150" s="425"/>
      <c r="T150" s="426"/>
      <c r="U150" s="426"/>
      <c r="V150" s="426"/>
      <c r="W150" s="427"/>
      <c r="X150" s="425"/>
      <c r="Y150" s="426"/>
      <c r="Z150" s="426"/>
      <c r="AA150" s="426"/>
      <c r="AB150" s="426"/>
      <c r="AC150" s="426"/>
      <c r="AD150" s="426"/>
      <c r="AE150" s="426"/>
      <c r="AF150" s="426"/>
      <c r="AG150" s="426"/>
      <c r="AH150" s="426"/>
      <c r="AI150" s="426"/>
      <c r="AJ150" s="427"/>
      <c r="AL150" s="161" t="str">
        <f>IF(S150=0,"",IF(S150="Física",1,2))</f>
        <v/>
      </c>
      <c r="AM150" s="161" t="str">
        <f>CONCATENATE(C148,IF(X150&gt;0,", ",""))</f>
        <v/>
      </c>
      <c r="AN150" s="161" t="str">
        <f>CONCATENATE(IF(X150&gt;0,CONCATENATE(" respresentado por: ",X150, IF(C154&gt;0, "; ","")), IF(AND(X150=0, C154&gt;0),", "," ")))</f>
        <v xml:space="preserve"> </v>
      </c>
      <c r="AO150" s="161"/>
      <c r="AP150" s="171"/>
      <c r="AQ150" s="299"/>
    </row>
    <row r="151" spans="2:44" ht="16.5" customHeight="1">
      <c r="C151" s="292" t="s">
        <v>3</v>
      </c>
      <c r="D151" s="100"/>
      <c r="E151" s="100"/>
      <c r="F151" s="100"/>
      <c r="G151" s="100"/>
      <c r="H151" s="100"/>
      <c r="I151" s="100"/>
      <c r="J151" s="100"/>
      <c r="K151" s="100"/>
      <c r="L151" s="101"/>
      <c r="M151" s="102"/>
      <c r="N151" s="100"/>
      <c r="O151" s="100"/>
      <c r="P151" s="100"/>
      <c r="Q151" s="100"/>
      <c r="R151" s="100"/>
      <c r="S151" s="100"/>
      <c r="T151" s="100"/>
      <c r="U151" s="100"/>
      <c r="V151" s="100"/>
      <c r="W151" s="100"/>
      <c r="X151" s="100"/>
      <c r="Y151" s="100"/>
      <c r="Z151" s="100"/>
      <c r="AA151" s="100"/>
      <c r="AB151" s="100"/>
      <c r="AC151" s="100"/>
      <c r="AD151" s="100"/>
      <c r="AE151" s="100"/>
      <c r="AF151" s="100"/>
      <c r="AG151" s="100"/>
      <c r="AH151" s="100"/>
      <c r="AI151" s="100"/>
      <c r="AJ151" s="103"/>
      <c r="AQ151" s="299"/>
    </row>
    <row r="152" spans="2:44" s="39" customFormat="1" ht="16.5" customHeight="1">
      <c r="B152" s="207"/>
      <c r="C152" s="293" t="s">
        <v>84</v>
      </c>
      <c r="D152" s="294"/>
      <c r="E152" s="294"/>
      <c r="F152" s="294"/>
      <c r="G152" s="294"/>
      <c r="H152" s="294"/>
      <c r="I152" s="294"/>
      <c r="J152" s="294"/>
      <c r="K152" s="470"/>
      <c r="L152" s="470"/>
      <c r="M152" s="470"/>
      <c r="N152" s="470"/>
      <c r="O152" s="470"/>
      <c r="P152" s="470"/>
      <c r="Q152" s="470"/>
      <c r="R152" s="470"/>
      <c r="S152" s="470"/>
      <c r="T152" s="470"/>
      <c r="U152" s="295"/>
      <c r="V152" s="295"/>
      <c r="W152" s="295"/>
      <c r="X152" s="295"/>
      <c r="Y152" s="294"/>
      <c r="Z152" s="294"/>
      <c r="AA152" s="294"/>
      <c r="AB152" s="294"/>
      <c r="AC152" s="294"/>
      <c r="AD152" s="294"/>
      <c r="AE152" s="294"/>
      <c r="AF152" s="294"/>
      <c r="AG152" s="294"/>
      <c r="AH152" s="294"/>
      <c r="AI152" s="294"/>
      <c r="AJ152" s="296"/>
      <c r="AK152" s="46"/>
      <c r="AL152" s="164"/>
      <c r="AM152" s="164"/>
      <c r="AN152" s="164"/>
      <c r="AO152" s="164"/>
      <c r="AP152" s="164"/>
      <c r="AQ152" s="299"/>
      <c r="AR152" s="1"/>
    </row>
    <row r="153" spans="2:44" ht="11.25" customHeight="1">
      <c r="C153" s="433" t="s">
        <v>134</v>
      </c>
      <c r="D153" s="434"/>
      <c r="E153" s="434"/>
      <c r="F153" s="434"/>
      <c r="G153" s="434"/>
      <c r="H153" s="434"/>
      <c r="I153" s="434"/>
      <c r="J153" s="434"/>
      <c r="K153" s="434"/>
      <c r="L153" s="434"/>
      <c r="M153" s="434"/>
      <c r="N153" s="434"/>
      <c r="O153" s="434"/>
      <c r="P153" s="434"/>
      <c r="Q153" s="434"/>
      <c r="R153" s="434"/>
      <c r="S153" s="434"/>
      <c r="T153" s="434"/>
      <c r="U153" s="434"/>
      <c r="V153" s="434"/>
      <c r="W153" s="434"/>
      <c r="X153" s="434"/>
      <c r="Y153" s="434"/>
      <c r="Z153" s="434"/>
      <c r="AA153" s="435"/>
      <c r="AB153" s="431" t="s">
        <v>21</v>
      </c>
      <c r="AC153" s="431"/>
      <c r="AD153" s="431"/>
      <c r="AE153" s="431"/>
      <c r="AF153" s="431"/>
      <c r="AG153" s="431"/>
      <c r="AH153" s="431"/>
      <c r="AI153" s="431"/>
      <c r="AJ153" s="432"/>
      <c r="AQ153" s="299"/>
    </row>
    <row r="154" spans="2:44" s="139" customFormat="1" ht="24" customHeight="1">
      <c r="B154" s="211"/>
      <c r="C154" s="579"/>
      <c r="D154" s="580"/>
      <c r="E154" s="580"/>
      <c r="F154" s="580"/>
      <c r="G154" s="580"/>
      <c r="H154" s="580"/>
      <c r="I154" s="580"/>
      <c r="J154" s="580"/>
      <c r="K154" s="580"/>
      <c r="L154" s="580"/>
      <c r="M154" s="580"/>
      <c r="N154" s="580"/>
      <c r="O154" s="580"/>
      <c r="P154" s="580"/>
      <c r="Q154" s="580"/>
      <c r="R154" s="580"/>
      <c r="S154" s="580"/>
      <c r="T154" s="580"/>
      <c r="U154" s="580"/>
      <c r="V154" s="580"/>
      <c r="W154" s="580"/>
      <c r="X154" s="580"/>
      <c r="Y154" s="580"/>
      <c r="Z154" s="580"/>
      <c r="AA154" s="581"/>
      <c r="AB154" s="426"/>
      <c r="AC154" s="426"/>
      <c r="AD154" s="426"/>
      <c r="AE154" s="426"/>
      <c r="AF154" s="426"/>
      <c r="AG154" s="426"/>
      <c r="AH154" s="426"/>
      <c r="AI154" s="426"/>
      <c r="AJ154" s="427"/>
      <c r="AL154" s="161"/>
      <c r="AM154" s="161"/>
      <c r="AN154" s="161"/>
      <c r="AO154" s="161"/>
      <c r="AP154" s="171"/>
      <c r="AQ154" s="299"/>
    </row>
    <row r="155" spans="2:44" ht="11.25" customHeight="1">
      <c r="C155" s="428" t="str">
        <f>IF(S156="Moral", "RFC: (12 dígitos)", "RFC: (13 dígitos)")</f>
        <v>RFC: (13 dígitos)</v>
      </c>
      <c r="D155" s="429"/>
      <c r="E155" s="429"/>
      <c r="F155" s="429"/>
      <c r="G155" s="429"/>
      <c r="H155" s="429"/>
      <c r="I155" s="429"/>
      <c r="J155" s="430"/>
      <c r="K155" s="428" t="s">
        <v>14</v>
      </c>
      <c r="L155" s="429"/>
      <c r="M155" s="429"/>
      <c r="N155" s="429"/>
      <c r="O155" s="429"/>
      <c r="P155" s="429"/>
      <c r="Q155" s="429"/>
      <c r="R155" s="430"/>
      <c r="S155" s="267" t="s">
        <v>135</v>
      </c>
      <c r="T155" s="268"/>
      <c r="U155" s="268"/>
      <c r="V155" s="268"/>
      <c r="W155" s="268"/>
      <c r="X155" s="406" t="s">
        <v>136</v>
      </c>
      <c r="Y155" s="407"/>
      <c r="Z155" s="407"/>
      <c r="AA155" s="407"/>
      <c r="AB155" s="407"/>
      <c r="AC155" s="407"/>
      <c r="AD155" s="407"/>
      <c r="AE155" s="407"/>
      <c r="AF155" s="407"/>
      <c r="AG155" s="407"/>
      <c r="AH155" s="407"/>
      <c r="AI155" s="407"/>
      <c r="AJ155" s="408"/>
      <c r="AQ155" s="299"/>
    </row>
    <row r="156" spans="2:44" s="139" customFormat="1" ht="24" customHeight="1">
      <c r="B156" s="211"/>
      <c r="C156" s="425"/>
      <c r="D156" s="426"/>
      <c r="E156" s="426"/>
      <c r="F156" s="426"/>
      <c r="G156" s="426"/>
      <c r="H156" s="426"/>
      <c r="I156" s="426"/>
      <c r="J156" s="427"/>
      <c r="K156" s="425"/>
      <c r="L156" s="426"/>
      <c r="M156" s="426"/>
      <c r="N156" s="426"/>
      <c r="O156" s="426"/>
      <c r="P156" s="426"/>
      <c r="Q156" s="426"/>
      <c r="R156" s="427"/>
      <c r="S156" s="425"/>
      <c r="T156" s="426"/>
      <c r="U156" s="426"/>
      <c r="V156" s="426"/>
      <c r="W156" s="427"/>
      <c r="X156" s="425"/>
      <c r="Y156" s="426"/>
      <c r="Z156" s="426"/>
      <c r="AA156" s="426"/>
      <c r="AB156" s="426"/>
      <c r="AC156" s="426"/>
      <c r="AD156" s="426"/>
      <c r="AE156" s="426"/>
      <c r="AF156" s="426"/>
      <c r="AG156" s="426"/>
      <c r="AH156" s="426"/>
      <c r="AI156" s="426"/>
      <c r="AJ156" s="427"/>
      <c r="AL156" s="161" t="str">
        <f>IF(S156=0,"",IF(S156="Física",1,2))</f>
        <v/>
      </c>
      <c r="AM156" s="161" t="str">
        <f>CONCATENATE(C154,IF(X156&gt;0,", ",""))</f>
        <v/>
      </c>
      <c r="AN156" s="161" t="str">
        <f>CONCATENATE(IF(X156&gt;0,CONCATENATE(" respresentado por: ",X156, IF(C160&gt;0, "; ","")), IF(AND(X156=0, C160&gt;0),", ","")))</f>
        <v/>
      </c>
      <c r="AO156" s="161"/>
      <c r="AP156" s="171"/>
      <c r="AQ156" s="299"/>
    </row>
    <row r="157" spans="2:44" ht="16.5" customHeight="1">
      <c r="C157" s="292" t="s">
        <v>3</v>
      </c>
      <c r="D157" s="100"/>
      <c r="E157" s="100"/>
      <c r="F157" s="100"/>
      <c r="G157" s="100"/>
      <c r="H157" s="100"/>
      <c r="I157" s="100"/>
      <c r="J157" s="100"/>
      <c r="K157" s="100"/>
      <c r="L157" s="101"/>
      <c r="M157" s="102"/>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103"/>
      <c r="AQ157" s="299"/>
    </row>
    <row r="158" spans="2:44" s="39" customFormat="1" ht="16.5" customHeight="1">
      <c r="B158" s="207"/>
      <c r="C158" s="104" t="s">
        <v>84</v>
      </c>
      <c r="D158" s="84"/>
      <c r="E158" s="84"/>
      <c r="F158" s="84"/>
      <c r="G158" s="84"/>
      <c r="H158" s="84"/>
      <c r="I158" s="84"/>
      <c r="J158" s="84"/>
      <c r="K158" s="608"/>
      <c r="L158" s="608"/>
      <c r="M158" s="608"/>
      <c r="N158" s="608"/>
      <c r="O158" s="608"/>
      <c r="P158" s="608"/>
      <c r="Q158" s="608"/>
      <c r="R158" s="608"/>
      <c r="S158" s="608"/>
      <c r="T158" s="608"/>
      <c r="U158" s="105"/>
      <c r="V158" s="105"/>
      <c r="W158" s="105"/>
      <c r="X158" s="105"/>
      <c r="Y158" s="84"/>
      <c r="Z158" s="84"/>
      <c r="AA158" s="84"/>
      <c r="AB158" s="84"/>
      <c r="AC158" s="84"/>
      <c r="AD158" s="84"/>
      <c r="AE158" s="84"/>
      <c r="AF158" s="84"/>
      <c r="AG158" s="84"/>
      <c r="AH158" s="84"/>
      <c r="AI158" s="84"/>
      <c r="AJ158" s="106"/>
      <c r="AK158" s="46"/>
      <c r="AL158" s="164"/>
      <c r="AM158" s="164"/>
      <c r="AN158" s="164"/>
      <c r="AO158" s="164"/>
      <c r="AP158" s="164"/>
      <c r="AQ158" s="299"/>
      <c r="AR158" s="1"/>
    </row>
    <row r="159" spans="2:44" ht="11.25" customHeight="1">
      <c r="C159" s="433" t="s">
        <v>134</v>
      </c>
      <c r="D159" s="434"/>
      <c r="E159" s="434"/>
      <c r="F159" s="434"/>
      <c r="G159" s="434"/>
      <c r="H159" s="434"/>
      <c r="I159" s="434"/>
      <c r="J159" s="434"/>
      <c r="K159" s="434"/>
      <c r="L159" s="434"/>
      <c r="M159" s="434"/>
      <c r="N159" s="434"/>
      <c r="O159" s="434"/>
      <c r="P159" s="434"/>
      <c r="Q159" s="434"/>
      <c r="R159" s="434"/>
      <c r="S159" s="434"/>
      <c r="T159" s="434"/>
      <c r="U159" s="434"/>
      <c r="V159" s="434"/>
      <c r="W159" s="434"/>
      <c r="X159" s="434"/>
      <c r="Y159" s="434"/>
      <c r="Z159" s="434"/>
      <c r="AA159" s="435"/>
      <c r="AB159" s="431" t="s">
        <v>21</v>
      </c>
      <c r="AC159" s="431"/>
      <c r="AD159" s="431"/>
      <c r="AE159" s="431"/>
      <c r="AF159" s="431"/>
      <c r="AG159" s="431"/>
      <c r="AH159" s="431"/>
      <c r="AI159" s="431"/>
      <c r="AJ159" s="432"/>
      <c r="AQ159" s="299"/>
    </row>
    <row r="160" spans="2:44" s="139" customFormat="1" ht="24" customHeight="1">
      <c r="B160" s="211"/>
      <c r="C160" s="403"/>
      <c r="D160" s="404"/>
      <c r="E160" s="404"/>
      <c r="F160" s="404"/>
      <c r="G160" s="404"/>
      <c r="H160" s="404"/>
      <c r="I160" s="404"/>
      <c r="J160" s="404"/>
      <c r="K160" s="404"/>
      <c r="L160" s="404"/>
      <c r="M160" s="404"/>
      <c r="N160" s="404"/>
      <c r="O160" s="404"/>
      <c r="P160" s="404"/>
      <c r="Q160" s="404"/>
      <c r="R160" s="404"/>
      <c r="S160" s="404"/>
      <c r="T160" s="404"/>
      <c r="U160" s="404"/>
      <c r="V160" s="404"/>
      <c r="W160" s="404"/>
      <c r="X160" s="404"/>
      <c r="Y160" s="404"/>
      <c r="Z160" s="404"/>
      <c r="AA160" s="405"/>
      <c r="AB160" s="388"/>
      <c r="AC160" s="388"/>
      <c r="AD160" s="388"/>
      <c r="AE160" s="388"/>
      <c r="AF160" s="388"/>
      <c r="AG160" s="388"/>
      <c r="AH160" s="388"/>
      <c r="AI160" s="388"/>
      <c r="AJ160" s="389"/>
      <c r="AL160" s="161"/>
      <c r="AM160" s="161"/>
      <c r="AN160" s="161"/>
      <c r="AO160" s="161"/>
      <c r="AP160" s="171"/>
      <c r="AQ160" s="299"/>
    </row>
    <row r="161" spans="2:51" ht="11.25" customHeight="1">
      <c r="C161" s="428" t="str">
        <f>IF(S162="Moral", "RFC: (12 dígitos)", "RFC: (13 dígitos)")</f>
        <v>RFC: (13 dígitos)</v>
      </c>
      <c r="D161" s="429"/>
      <c r="E161" s="429"/>
      <c r="F161" s="429"/>
      <c r="G161" s="429"/>
      <c r="H161" s="429"/>
      <c r="I161" s="429"/>
      <c r="J161" s="430"/>
      <c r="K161" s="428" t="s">
        <v>14</v>
      </c>
      <c r="L161" s="429"/>
      <c r="M161" s="429"/>
      <c r="N161" s="429"/>
      <c r="O161" s="429"/>
      <c r="P161" s="429"/>
      <c r="Q161" s="429"/>
      <c r="R161" s="430"/>
      <c r="S161" s="267" t="s">
        <v>135</v>
      </c>
      <c r="T161" s="268"/>
      <c r="U161" s="268"/>
      <c r="V161" s="268"/>
      <c r="W161" s="268"/>
      <c r="X161" s="406" t="s">
        <v>136</v>
      </c>
      <c r="Y161" s="407"/>
      <c r="Z161" s="407"/>
      <c r="AA161" s="407"/>
      <c r="AB161" s="407"/>
      <c r="AC161" s="407"/>
      <c r="AD161" s="407"/>
      <c r="AE161" s="407"/>
      <c r="AF161" s="407"/>
      <c r="AG161" s="407"/>
      <c r="AH161" s="407"/>
      <c r="AI161" s="407"/>
      <c r="AJ161" s="408"/>
      <c r="AQ161" s="299"/>
    </row>
    <row r="162" spans="2:51" s="139" customFormat="1" ht="24" customHeight="1">
      <c r="B162" s="211"/>
      <c r="C162" s="425"/>
      <c r="D162" s="426"/>
      <c r="E162" s="426"/>
      <c r="F162" s="426"/>
      <c r="G162" s="426"/>
      <c r="H162" s="426"/>
      <c r="I162" s="426"/>
      <c r="J162" s="427"/>
      <c r="K162" s="425"/>
      <c r="L162" s="426"/>
      <c r="M162" s="426"/>
      <c r="N162" s="426"/>
      <c r="O162" s="426"/>
      <c r="P162" s="426"/>
      <c r="Q162" s="426"/>
      <c r="R162" s="427"/>
      <c r="S162" s="425"/>
      <c r="T162" s="426"/>
      <c r="U162" s="426"/>
      <c r="V162" s="426"/>
      <c r="W162" s="427"/>
      <c r="X162" s="425"/>
      <c r="Y162" s="426"/>
      <c r="Z162" s="426"/>
      <c r="AA162" s="426"/>
      <c r="AB162" s="426"/>
      <c r="AC162" s="426"/>
      <c r="AD162" s="426"/>
      <c r="AE162" s="426"/>
      <c r="AF162" s="426"/>
      <c r="AG162" s="426"/>
      <c r="AH162" s="426"/>
      <c r="AI162" s="426"/>
      <c r="AJ162" s="427"/>
      <c r="AL162" s="161" t="str">
        <f>IF(S162=0,"",IF(S162="Física",1,2))</f>
        <v/>
      </c>
      <c r="AM162" s="161" t="str">
        <f>CONCATENATE(C160,IF(X162&gt;0,", ",""))</f>
        <v/>
      </c>
      <c r="AN162" s="161" t="str">
        <f>CONCATENATE(IF(X162&gt;0,CONCATENATE(" respresentado por: ",X162,""),""),IF(X162=0,"",""))</f>
        <v/>
      </c>
      <c r="AO162" s="161"/>
      <c r="AP162" s="171"/>
      <c r="AQ162" s="299"/>
    </row>
    <row r="163" spans="2:51" ht="16.5" customHeight="1">
      <c r="C163" s="292" t="s">
        <v>3</v>
      </c>
      <c r="D163" s="100"/>
      <c r="E163" s="100"/>
      <c r="F163" s="100"/>
      <c r="G163" s="100"/>
      <c r="H163" s="100"/>
      <c r="I163" s="100"/>
      <c r="J163" s="100"/>
      <c r="K163" s="100"/>
      <c r="L163" s="101"/>
      <c r="M163" s="102"/>
      <c r="N163" s="100"/>
      <c r="O163" s="100"/>
      <c r="P163" s="100"/>
      <c r="Q163" s="100"/>
      <c r="R163" s="100"/>
      <c r="S163" s="100"/>
      <c r="T163" s="100"/>
      <c r="U163" s="100"/>
      <c r="V163" s="100"/>
      <c r="W163" s="100"/>
      <c r="X163" s="100"/>
      <c r="Y163" s="100"/>
      <c r="Z163" s="100"/>
      <c r="AA163" s="100"/>
      <c r="AB163" s="100"/>
      <c r="AC163" s="100"/>
      <c r="AD163" s="100"/>
      <c r="AE163" s="100"/>
      <c r="AF163" s="100"/>
      <c r="AG163" s="100"/>
      <c r="AH163" s="100"/>
      <c r="AI163" s="100"/>
      <c r="AJ163" s="103"/>
      <c r="AQ163" s="299"/>
    </row>
    <row r="164" spans="2:51" s="39" customFormat="1" ht="16.5" customHeight="1">
      <c r="B164" s="207"/>
      <c r="C164" s="293" t="s">
        <v>84</v>
      </c>
      <c r="D164" s="294"/>
      <c r="E164" s="294"/>
      <c r="F164" s="294"/>
      <c r="G164" s="294"/>
      <c r="H164" s="294"/>
      <c r="I164" s="294"/>
      <c r="J164" s="294"/>
      <c r="K164" s="470"/>
      <c r="L164" s="470"/>
      <c r="M164" s="470"/>
      <c r="N164" s="470"/>
      <c r="O164" s="470"/>
      <c r="P164" s="470"/>
      <c r="Q164" s="470"/>
      <c r="R164" s="470"/>
      <c r="S164" s="470"/>
      <c r="T164" s="470"/>
      <c r="U164" s="295"/>
      <c r="V164" s="295"/>
      <c r="W164" s="295"/>
      <c r="X164" s="295"/>
      <c r="Y164" s="294"/>
      <c r="Z164" s="294"/>
      <c r="AA164" s="294"/>
      <c r="AB164" s="294"/>
      <c r="AC164" s="294"/>
      <c r="AD164" s="294"/>
      <c r="AE164" s="294"/>
      <c r="AF164" s="294"/>
      <c r="AG164" s="294"/>
      <c r="AH164" s="294"/>
      <c r="AI164" s="294"/>
      <c r="AJ164" s="296"/>
      <c r="AK164" s="46"/>
      <c r="AL164" s="164"/>
      <c r="AM164" s="164"/>
      <c r="AN164" s="164"/>
      <c r="AO164" s="164"/>
      <c r="AP164" s="164"/>
      <c r="AQ164" s="299"/>
    </row>
    <row r="165" spans="2:51" s="76" customFormat="1" ht="6.75" customHeight="1">
      <c r="B165" s="224"/>
      <c r="C165" s="77"/>
      <c r="D165" s="77"/>
      <c r="E165" s="266"/>
      <c r="F165" s="266"/>
      <c r="G165" s="301"/>
      <c r="H165" s="301"/>
      <c r="I165" s="301"/>
      <c r="J165" s="78"/>
      <c r="L165" s="79"/>
      <c r="M165" s="79"/>
      <c r="N165" s="79"/>
      <c r="P165" s="80"/>
      <c r="Q165" s="80"/>
      <c r="R165" s="80"/>
      <c r="S165" s="80"/>
      <c r="T165" s="80"/>
      <c r="U165" s="80"/>
      <c r="V165" s="81"/>
      <c r="W165" s="81"/>
      <c r="X165" s="81"/>
      <c r="AD165" s="266"/>
      <c r="AE165" s="266"/>
      <c r="AF165" s="302"/>
      <c r="AG165" s="302"/>
      <c r="AH165" s="302"/>
      <c r="AI165" s="302"/>
      <c r="AJ165" s="302"/>
      <c r="AL165" s="161"/>
      <c r="AM165" s="161"/>
      <c r="AN165" s="161"/>
      <c r="AO165" s="161"/>
      <c r="AP165" s="191"/>
      <c r="AQ165" s="299"/>
      <c r="AR165" s="1"/>
      <c r="AS165" s="1"/>
      <c r="AT165" s="1"/>
      <c r="AU165" s="1"/>
      <c r="AV165" s="1"/>
      <c r="AW165" s="1"/>
      <c r="AX165" s="1"/>
      <c r="AY165" s="1"/>
    </row>
    <row r="166" spans="2:51" s="39" customFormat="1" ht="17.25" customHeight="1">
      <c r="B166" s="207"/>
      <c r="C166" s="186" t="s">
        <v>2592</v>
      </c>
      <c r="D166" s="186"/>
      <c r="E166" s="186"/>
      <c r="F166" s="186"/>
      <c r="G166" s="186"/>
      <c r="H166" s="186"/>
      <c r="I166" s="186"/>
      <c r="J166" s="186"/>
      <c r="K166" s="186"/>
      <c r="L166" s="186"/>
      <c r="M166" s="186"/>
      <c r="N166" s="186"/>
      <c r="O166" s="186"/>
      <c r="P166" s="186"/>
      <c r="Q166" s="186"/>
      <c r="R166" s="186"/>
      <c r="S166" s="186"/>
      <c r="T166" s="186"/>
      <c r="U166" s="186"/>
      <c r="V166" s="186"/>
      <c r="W166" s="186"/>
      <c r="X166" s="186"/>
      <c r="Y166" s="186"/>
      <c r="Z166" s="186"/>
      <c r="AA166" s="186"/>
      <c r="AB166" s="186"/>
      <c r="AC166" s="186"/>
      <c r="AD166" s="186"/>
      <c r="AE166" s="186"/>
      <c r="AF166" s="186"/>
      <c r="AG166" s="186"/>
      <c r="AH166" s="186"/>
      <c r="AI166" s="186"/>
      <c r="AJ166" s="186"/>
      <c r="AK166" s="46"/>
      <c r="AL166" s="164"/>
      <c r="AM166" s="164"/>
      <c r="AN166" s="164"/>
      <c r="AO166" s="164"/>
      <c r="AP166" s="164"/>
      <c r="AQ166" s="299"/>
    </row>
    <row r="167" spans="2:51" s="39" customFormat="1" ht="6.75" customHeight="1">
      <c r="B167" s="207"/>
      <c r="C167" s="121"/>
      <c r="D167" s="56"/>
      <c r="E167" s="56"/>
      <c r="F167" s="56"/>
      <c r="G167" s="56"/>
      <c r="H167" s="56"/>
      <c r="I167" s="122"/>
      <c r="J167" s="122"/>
      <c r="K167" s="122"/>
      <c r="L167" s="122"/>
      <c r="M167" s="122"/>
      <c r="N167" s="122"/>
      <c r="O167" s="122"/>
      <c r="P167" s="122"/>
      <c r="Q167" s="122"/>
      <c r="R167" s="122"/>
      <c r="S167" s="123"/>
      <c r="T167" s="123"/>
      <c r="U167" s="123"/>
      <c r="V167" s="123"/>
      <c r="W167" s="124"/>
      <c r="X167" s="124"/>
      <c r="Y167" s="124"/>
      <c r="Z167" s="124"/>
      <c r="AA167" s="124"/>
      <c r="AB167" s="124"/>
      <c r="AC167" s="124"/>
      <c r="AD167" s="124"/>
      <c r="AE167" s="124"/>
      <c r="AF167" s="124"/>
      <c r="AG167" s="124"/>
      <c r="AH167" s="124"/>
      <c r="AI167" s="124"/>
      <c r="AJ167" s="124"/>
      <c r="AK167" s="46"/>
      <c r="AL167" s="164"/>
      <c r="AM167" s="164"/>
      <c r="AN167" s="164"/>
      <c r="AO167" s="164"/>
      <c r="AP167" s="164"/>
      <c r="AQ167" s="299"/>
    </row>
    <row r="168" spans="2:51" s="39" customFormat="1" ht="16.5" customHeight="1">
      <c r="B168" s="207"/>
      <c r="C168" s="409" t="s">
        <v>85</v>
      </c>
      <c r="D168" s="410"/>
      <c r="E168" s="410"/>
      <c r="F168" s="410"/>
      <c r="G168" s="410"/>
      <c r="H168" s="410"/>
      <c r="I168" s="410"/>
      <c r="J168" s="410"/>
      <c r="K168" s="411"/>
      <c r="L168" s="449" t="s">
        <v>2582</v>
      </c>
      <c r="M168" s="450"/>
      <c r="N168" s="450"/>
      <c r="O168" s="450"/>
      <c r="P168" s="450"/>
      <c r="Q168" s="450"/>
      <c r="R168" s="450"/>
      <c r="S168" s="450"/>
      <c r="T168" s="450"/>
      <c r="U168" s="450"/>
      <c r="V168" s="450"/>
      <c r="W168" s="450"/>
      <c r="X168" s="450"/>
      <c r="Y168" s="450"/>
      <c r="Z168" s="450"/>
      <c r="AA168" s="450"/>
      <c r="AB168" s="450"/>
      <c r="AC168" s="451"/>
      <c r="AD168" s="449" t="s">
        <v>2583</v>
      </c>
      <c r="AE168" s="450"/>
      <c r="AF168" s="450"/>
      <c r="AG168" s="450"/>
      <c r="AH168" s="450"/>
      <c r="AI168" s="450"/>
      <c r="AJ168" s="451"/>
      <c r="AK168" s="46"/>
      <c r="AL168" s="164"/>
      <c r="AM168" s="164"/>
      <c r="AN168" s="164"/>
      <c r="AO168" s="164"/>
      <c r="AP168" s="164"/>
      <c r="AQ168" s="299"/>
    </row>
    <row r="169" spans="2:51" s="39" customFormat="1" ht="16.5" customHeight="1">
      <c r="B169" s="207"/>
      <c r="C169" s="452" t="s">
        <v>2584</v>
      </c>
      <c r="D169" s="453"/>
      <c r="E169" s="453"/>
      <c r="F169" s="453"/>
      <c r="G169" s="453"/>
      <c r="H169" s="453"/>
      <c r="I169" s="453"/>
      <c r="J169" s="453"/>
      <c r="K169" s="454"/>
      <c r="L169" s="455"/>
      <c r="M169" s="456"/>
      <c r="N169" s="456"/>
      <c r="O169" s="456"/>
      <c r="P169" s="456"/>
      <c r="Q169" s="456"/>
      <c r="R169" s="456"/>
      <c r="S169" s="456"/>
      <c r="T169" s="456"/>
      <c r="U169" s="456"/>
      <c r="V169" s="456"/>
      <c r="W169" s="456"/>
      <c r="X169" s="456"/>
      <c r="Y169" s="456"/>
      <c r="Z169" s="456"/>
      <c r="AA169" s="456"/>
      <c r="AB169" s="456"/>
      <c r="AC169" s="457"/>
      <c r="AD169" s="458"/>
      <c r="AE169" s="459"/>
      <c r="AF169" s="459"/>
      <c r="AG169" s="459"/>
      <c r="AH169" s="459"/>
      <c r="AI169" s="459"/>
      <c r="AJ169" s="460"/>
      <c r="AK169" s="46"/>
      <c r="AL169" s="164"/>
      <c r="AM169" s="164"/>
      <c r="AN169" s="164"/>
      <c r="AO169" s="164"/>
      <c r="AP169" s="164"/>
      <c r="AQ169" s="299"/>
    </row>
    <row r="170" spans="2:51" s="39" customFormat="1" ht="16.5" customHeight="1">
      <c r="B170" s="207"/>
      <c r="C170" s="452" t="s">
        <v>2585</v>
      </c>
      <c r="D170" s="453"/>
      <c r="E170" s="453"/>
      <c r="F170" s="453"/>
      <c r="G170" s="453"/>
      <c r="H170" s="453"/>
      <c r="I170" s="453"/>
      <c r="J170" s="453"/>
      <c r="K170" s="454"/>
      <c r="L170" s="455"/>
      <c r="M170" s="456"/>
      <c r="N170" s="456"/>
      <c r="O170" s="456"/>
      <c r="P170" s="456"/>
      <c r="Q170" s="456"/>
      <c r="R170" s="456"/>
      <c r="S170" s="456"/>
      <c r="T170" s="456"/>
      <c r="U170" s="456"/>
      <c r="V170" s="456"/>
      <c r="W170" s="456"/>
      <c r="X170" s="456"/>
      <c r="Y170" s="456"/>
      <c r="Z170" s="456"/>
      <c r="AA170" s="456"/>
      <c r="AB170" s="456"/>
      <c r="AC170" s="457"/>
      <c r="AD170" s="458"/>
      <c r="AE170" s="459"/>
      <c r="AF170" s="459"/>
      <c r="AG170" s="459"/>
      <c r="AH170" s="459"/>
      <c r="AI170" s="459"/>
      <c r="AJ170" s="460"/>
      <c r="AK170" s="46"/>
      <c r="AL170" s="164"/>
      <c r="AM170" s="164"/>
      <c r="AN170" s="164"/>
      <c r="AO170" s="164"/>
      <c r="AP170" s="164"/>
      <c r="AQ170" s="299"/>
    </row>
    <row r="171" spans="2:51" s="39" customFormat="1" ht="16.5" customHeight="1">
      <c r="B171" s="207"/>
      <c r="C171" s="452" t="s">
        <v>2586</v>
      </c>
      <c r="D171" s="453"/>
      <c r="E171" s="453"/>
      <c r="F171" s="453"/>
      <c r="G171" s="453"/>
      <c r="H171" s="453"/>
      <c r="I171" s="453"/>
      <c r="J171" s="453"/>
      <c r="K171" s="454"/>
      <c r="L171" s="455"/>
      <c r="M171" s="456"/>
      <c r="N171" s="456"/>
      <c r="O171" s="456"/>
      <c r="P171" s="456"/>
      <c r="Q171" s="456"/>
      <c r="R171" s="456"/>
      <c r="S171" s="456"/>
      <c r="T171" s="456"/>
      <c r="U171" s="456"/>
      <c r="V171" s="456"/>
      <c r="W171" s="456"/>
      <c r="X171" s="456"/>
      <c r="Y171" s="456"/>
      <c r="Z171" s="456"/>
      <c r="AA171" s="456"/>
      <c r="AB171" s="456"/>
      <c r="AC171" s="457"/>
      <c r="AD171" s="458"/>
      <c r="AE171" s="459"/>
      <c r="AF171" s="459"/>
      <c r="AG171" s="459"/>
      <c r="AH171" s="459"/>
      <c r="AI171" s="459"/>
      <c r="AJ171" s="460"/>
      <c r="AK171" s="46"/>
      <c r="AL171" s="164"/>
      <c r="AM171" s="164"/>
      <c r="AN171" s="164"/>
      <c r="AO171" s="164"/>
      <c r="AP171" s="164"/>
      <c r="AQ171" s="299"/>
    </row>
    <row r="172" spans="2:51" s="39" customFormat="1" ht="16.5" customHeight="1">
      <c r="B172" s="207"/>
      <c r="C172" s="452" t="s">
        <v>2587</v>
      </c>
      <c r="D172" s="453"/>
      <c r="E172" s="453"/>
      <c r="F172" s="453"/>
      <c r="G172" s="453"/>
      <c r="H172" s="453"/>
      <c r="I172" s="453"/>
      <c r="J172" s="453"/>
      <c r="K172" s="454"/>
      <c r="L172" s="455"/>
      <c r="M172" s="456"/>
      <c r="N172" s="456"/>
      <c r="O172" s="456"/>
      <c r="P172" s="456"/>
      <c r="Q172" s="456"/>
      <c r="R172" s="456"/>
      <c r="S172" s="456"/>
      <c r="T172" s="456"/>
      <c r="U172" s="456"/>
      <c r="V172" s="456"/>
      <c r="W172" s="456"/>
      <c r="X172" s="456"/>
      <c r="Y172" s="456"/>
      <c r="Z172" s="456"/>
      <c r="AA172" s="456"/>
      <c r="AB172" s="456"/>
      <c r="AC172" s="457"/>
      <c r="AD172" s="458"/>
      <c r="AE172" s="459"/>
      <c r="AF172" s="459"/>
      <c r="AG172" s="459"/>
      <c r="AH172" s="459"/>
      <c r="AI172" s="459"/>
      <c r="AJ172" s="460"/>
      <c r="AK172" s="46"/>
      <c r="AL172" s="164"/>
      <c r="AM172" s="164"/>
      <c r="AN172" s="164"/>
      <c r="AO172" s="164"/>
      <c r="AP172" s="164"/>
      <c r="AQ172" s="299"/>
    </row>
    <row r="173" spans="2:51" s="39" customFormat="1" ht="16.5" customHeight="1">
      <c r="B173" s="207"/>
      <c r="C173" s="452" t="s">
        <v>2588</v>
      </c>
      <c r="D173" s="453"/>
      <c r="E173" s="453"/>
      <c r="F173" s="453"/>
      <c r="G173" s="453"/>
      <c r="H173" s="453"/>
      <c r="I173" s="453"/>
      <c r="J173" s="453"/>
      <c r="K173" s="454"/>
      <c r="L173" s="455"/>
      <c r="M173" s="456"/>
      <c r="N173" s="456"/>
      <c r="O173" s="456"/>
      <c r="P173" s="456"/>
      <c r="Q173" s="456"/>
      <c r="R173" s="456"/>
      <c r="S173" s="456"/>
      <c r="T173" s="456"/>
      <c r="U173" s="456"/>
      <c r="V173" s="456"/>
      <c r="W173" s="456"/>
      <c r="X173" s="456"/>
      <c r="Y173" s="456"/>
      <c r="Z173" s="456"/>
      <c r="AA173" s="456"/>
      <c r="AB173" s="456"/>
      <c r="AC173" s="457"/>
      <c r="AD173" s="458"/>
      <c r="AE173" s="459"/>
      <c r="AF173" s="459"/>
      <c r="AG173" s="459"/>
      <c r="AH173" s="459"/>
      <c r="AI173" s="459"/>
      <c r="AJ173" s="460"/>
      <c r="AK173" s="46"/>
      <c r="AL173" s="164"/>
      <c r="AM173" s="164"/>
      <c r="AN173" s="164"/>
      <c r="AO173" s="164"/>
      <c r="AP173" s="164"/>
      <c r="AQ173" s="299"/>
    </row>
    <row r="174" spans="2:51" s="39" customFormat="1" ht="16.5" customHeight="1">
      <c r="B174" s="207"/>
      <c r="C174" s="452" t="s">
        <v>2589</v>
      </c>
      <c r="D174" s="453"/>
      <c r="E174" s="453"/>
      <c r="F174" s="453"/>
      <c r="G174" s="453"/>
      <c r="H174" s="453"/>
      <c r="I174" s="453"/>
      <c r="J174" s="453"/>
      <c r="K174" s="454"/>
      <c r="L174" s="455"/>
      <c r="M174" s="456"/>
      <c r="N174" s="456"/>
      <c r="O174" s="456"/>
      <c r="P174" s="456"/>
      <c r="Q174" s="456"/>
      <c r="R174" s="456"/>
      <c r="S174" s="456"/>
      <c r="T174" s="456"/>
      <c r="U174" s="456"/>
      <c r="V174" s="456"/>
      <c r="W174" s="456"/>
      <c r="X174" s="456"/>
      <c r="Y174" s="456"/>
      <c r="Z174" s="456"/>
      <c r="AA174" s="456"/>
      <c r="AB174" s="456"/>
      <c r="AC174" s="457"/>
      <c r="AD174" s="458"/>
      <c r="AE174" s="459"/>
      <c r="AF174" s="459"/>
      <c r="AG174" s="459"/>
      <c r="AH174" s="459"/>
      <c r="AI174" s="459"/>
      <c r="AJ174" s="460"/>
      <c r="AK174" s="46"/>
      <c r="AL174" s="164"/>
      <c r="AM174" s="164"/>
      <c r="AN174" s="164"/>
      <c r="AO174" s="164"/>
      <c r="AP174" s="164"/>
      <c r="AQ174" s="299"/>
    </row>
    <row r="175" spans="2:51" s="39" customFormat="1" ht="16.5" customHeight="1">
      <c r="B175" s="207"/>
      <c r="C175" s="467" t="s">
        <v>2590</v>
      </c>
      <c r="D175" s="468"/>
      <c r="E175" s="468"/>
      <c r="F175" s="468"/>
      <c r="G175" s="468"/>
      <c r="H175" s="468"/>
      <c r="I175" s="468"/>
      <c r="J175" s="468"/>
      <c r="K175" s="469"/>
      <c r="L175" s="455"/>
      <c r="M175" s="456"/>
      <c r="N175" s="456"/>
      <c r="O175" s="456"/>
      <c r="P175" s="456"/>
      <c r="Q175" s="456"/>
      <c r="R175" s="456"/>
      <c r="S175" s="456"/>
      <c r="T175" s="456"/>
      <c r="U175" s="456"/>
      <c r="V175" s="456"/>
      <c r="W175" s="456"/>
      <c r="X175" s="456"/>
      <c r="Y175" s="456"/>
      <c r="Z175" s="456"/>
      <c r="AA175" s="456"/>
      <c r="AB175" s="456"/>
      <c r="AC175" s="457"/>
      <c r="AD175" s="458"/>
      <c r="AE175" s="459"/>
      <c r="AF175" s="459"/>
      <c r="AG175" s="459"/>
      <c r="AH175" s="459"/>
      <c r="AI175" s="459"/>
      <c r="AJ175" s="460"/>
      <c r="AK175" s="46"/>
      <c r="AL175" s="164"/>
      <c r="AM175" s="164"/>
      <c r="AN175" s="164"/>
      <c r="AO175" s="164"/>
      <c r="AP175" s="164"/>
      <c r="AQ175" s="299"/>
    </row>
    <row r="176" spans="2:51" s="39" customFormat="1" ht="16.5" customHeight="1">
      <c r="B176" s="207"/>
      <c r="C176" s="467" t="s">
        <v>2591</v>
      </c>
      <c r="D176" s="468"/>
      <c r="E176" s="468"/>
      <c r="F176" s="468"/>
      <c r="G176" s="468"/>
      <c r="H176" s="468"/>
      <c r="I176" s="468"/>
      <c r="J176" s="468"/>
      <c r="K176" s="469"/>
      <c r="L176" s="455"/>
      <c r="M176" s="456"/>
      <c r="N176" s="456"/>
      <c r="O176" s="456"/>
      <c r="P176" s="456"/>
      <c r="Q176" s="456"/>
      <c r="R176" s="456"/>
      <c r="S176" s="456"/>
      <c r="T176" s="456"/>
      <c r="U176" s="456"/>
      <c r="V176" s="456"/>
      <c r="W176" s="456"/>
      <c r="X176" s="456"/>
      <c r="Y176" s="456"/>
      <c r="Z176" s="456"/>
      <c r="AA176" s="456"/>
      <c r="AB176" s="456"/>
      <c r="AC176" s="457"/>
      <c r="AD176" s="458"/>
      <c r="AE176" s="459"/>
      <c r="AF176" s="459"/>
      <c r="AG176" s="459"/>
      <c r="AH176" s="459"/>
      <c r="AI176" s="459"/>
      <c r="AJ176" s="460"/>
      <c r="AK176" s="46"/>
      <c r="AL176" s="164"/>
      <c r="AM176" s="164"/>
      <c r="AN176" s="164"/>
      <c r="AO176" s="164"/>
      <c r="AP176" s="164"/>
      <c r="AQ176" s="299"/>
    </row>
    <row r="177" spans="2:43" s="39" customFormat="1" ht="16.5" customHeight="1">
      <c r="B177" s="207"/>
      <c r="C177" s="467"/>
      <c r="D177" s="468"/>
      <c r="E177" s="468"/>
      <c r="F177" s="468"/>
      <c r="G177" s="468"/>
      <c r="H177" s="468"/>
      <c r="I177" s="468"/>
      <c r="J177" s="468"/>
      <c r="K177" s="469"/>
      <c r="L177" s="455"/>
      <c r="M177" s="456"/>
      <c r="N177" s="456"/>
      <c r="O177" s="456"/>
      <c r="P177" s="456"/>
      <c r="Q177" s="456"/>
      <c r="R177" s="456"/>
      <c r="S177" s="456"/>
      <c r="T177" s="456"/>
      <c r="U177" s="456"/>
      <c r="V177" s="456"/>
      <c r="W177" s="456"/>
      <c r="X177" s="456"/>
      <c r="Y177" s="456"/>
      <c r="Z177" s="456"/>
      <c r="AA177" s="456"/>
      <c r="AB177" s="456"/>
      <c r="AC177" s="457"/>
      <c r="AD177" s="458"/>
      <c r="AE177" s="459"/>
      <c r="AF177" s="459"/>
      <c r="AG177" s="459"/>
      <c r="AH177" s="459"/>
      <c r="AI177" s="459"/>
      <c r="AJ177" s="460"/>
      <c r="AK177" s="46"/>
      <c r="AL177" s="164"/>
      <c r="AM177" s="164"/>
      <c r="AN177" s="164"/>
      <c r="AO177" s="164"/>
      <c r="AP177" s="164"/>
      <c r="AQ177" s="299"/>
    </row>
    <row r="178" spans="2:43" s="39" customFormat="1" ht="16.5" customHeight="1">
      <c r="B178" s="207"/>
      <c r="C178" s="467"/>
      <c r="D178" s="468"/>
      <c r="E178" s="468"/>
      <c r="F178" s="468"/>
      <c r="G178" s="468"/>
      <c r="H178" s="468"/>
      <c r="I178" s="468"/>
      <c r="J178" s="468"/>
      <c r="K178" s="469"/>
      <c r="L178" s="455"/>
      <c r="M178" s="456"/>
      <c r="N178" s="456"/>
      <c r="O178" s="456"/>
      <c r="P178" s="456"/>
      <c r="Q178" s="456"/>
      <c r="R178" s="456"/>
      <c r="S178" s="456"/>
      <c r="T178" s="456"/>
      <c r="U178" s="456"/>
      <c r="V178" s="456"/>
      <c r="W178" s="456"/>
      <c r="X178" s="456"/>
      <c r="Y178" s="456"/>
      <c r="Z178" s="456"/>
      <c r="AA178" s="456"/>
      <c r="AB178" s="456"/>
      <c r="AC178" s="457"/>
      <c r="AD178" s="458"/>
      <c r="AE178" s="459"/>
      <c r="AF178" s="459"/>
      <c r="AG178" s="459"/>
      <c r="AH178" s="459"/>
      <c r="AI178" s="459"/>
      <c r="AJ178" s="460"/>
      <c r="AK178" s="46"/>
      <c r="AL178" s="164"/>
      <c r="AM178" s="164"/>
      <c r="AN178" s="164"/>
      <c r="AO178" s="164"/>
      <c r="AP178" s="164"/>
      <c r="AQ178" s="299"/>
    </row>
    <row r="179" spans="2:43" s="39" customFormat="1" ht="16.5" customHeight="1">
      <c r="B179" s="207"/>
      <c r="C179" s="461" t="s">
        <v>20</v>
      </c>
      <c r="D179" s="462"/>
      <c r="E179" s="462"/>
      <c r="F179" s="462"/>
      <c r="G179" s="462"/>
      <c r="H179" s="462"/>
      <c r="I179" s="462"/>
      <c r="J179" s="462"/>
      <c r="K179" s="462"/>
      <c r="L179" s="462"/>
      <c r="M179" s="462"/>
      <c r="N179" s="462"/>
      <c r="O179" s="462"/>
      <c r="P179" s="462"/>
      <c r="Q179" s="462"/>
      <c r="R179" s="462"/>
      <c r="S179" s="462"/>
      <c r="T179" s="462"/>
      <c r="U179" s="462"/>
      <c r="V179" s="462"/>
      <c r="W179" s="462"/>
      <c r="X179" s="462"/>
      <c r="Y179" s="462"/>
      <c r="Z179" s="462"/>
      <c r="AA179" s="462"/>
      <c r="AB179" s="462"/>
      <c r="AC179" s="463"/>
      <c r="AD179" s="464">
        <f>SUM(AD169:AJ178)</f>
        <v>0</v>
      </c>
      <c r="AE179" s="465"/>
      <c r="AF179" s="465"/>
      <c r="AG179" s="465"/>
      <c r="AH179" s="465"/>
      <c r="AI179" s="465"/>
      <c r="AJ179" s="466"/>
      <c r="AK179" s="46"/>
      <c r="AL179" s="164"/>
      <c r="AM179" s="164"/>
      <c r="AN179" s="164"/>
      <c r="AO179" s="164"/>
      <c r="AP179" s="164"/>
      <c r="AQ179" s="299"/>
    </row>
    <row r="180" spans="2:43" s="39" customFormat="1" ht="24" customHeight="1">
      <c r="B180" s="207"/>
      <c r="C180" s="391" t="s">
        <v>2593</v>
      </c>
      <c r="D180" s="391"/>
      <c r="E180" s="391"/>
      <c r="F180" s="391"/>
      <c r="G180" s="391"/>
      <c r="H180" s="391"/>
      <c r="I180" s="391"/>
      <c r="J180" s="391"/>
      <c r="K180" s="391"/>
      <c r="L180" s="391"/>
      <c r="M180" s="391"/>
      <c r="N180" s="391"/>
      <c r="O180" s="391"/>
      <c r="P180" s="391"/>
      <c r="Q180" s="391"/>
      <c r="R180" s="391"/>
      <c r="S180" s="391"/>
      <c r="T180" s="391"/>
      <c r="U180" s="391"/>
      <c r="V180" s="391"/>
      <c r="W180" s="391"/>
      <c r="X180" s="391"/>
      <c r="Y180" s="391"/>
      <c r="Z180" s="391"/>
      <c r="AA180" s="391"/>
      <c r="AB180" s="391"/>
      <c r="AC180" s="391"/>
      <c r="AD180" s="391"/>
      <c r="AE180" s="391"/>
      <c r="AF180" s="391"/>
      <c r="AG180" s="391"/>
      <c r="AH180" s="391"/>
      <c r="AI180" s="391"/>
      <c r="AJ180" s="391"/>
      <c r="AL180" s="164"/>
      <c r="AM180" s="164"/>
      <c r="AN180" s="164"/>
      <c r="AO180" s="164"/>
      <c r="AP180" s="164"/>
      <c r="AQ180" s="299"/>
    </row>
    <row r="181" spans="2:43" ht="21.75" customHeight="1">
      <c r="C181" s="449" t="s">
        <v>2524</v>
      </c>
      <c r="D181" s="450"/>
      <c r="E181" s="450"/>
      <c r="F181" s="450"/>
      <c r="G181" s="450"/>
      <c r="H181" s="450"/>
      <c r="I181" s="450"/>
      <c r="J181" s="450"/>
      <c r="K181" s="450"/>
      <c r="L181" s="450"/>
      <c r="M181" s="450"/>
      <c r="N181" s="450"/>
      <c r="O181" s="450"/>
      <c r="P181" s="451"/>
      <c r="Q181" s="576" t="s">
        <v>10</v>
      </c>
      <c r="R181" s="577"/>
      <c r="S181" s="577"/>
      <c r="T181" s="577"/>
      <c r="U181" s="577"/>
      <c r="V181" s="577"/>
      <c r="W181" s="577"/>
      <c r="X181" s="577"/>
      <c r="Y181" s="577"/>
      <c r="Z181" s="577"/>
      <c r="AA181" s="577"/>
      <c r="AB181" s="577"/>
      <c r="AC181" s="577"/>
      <c r="AD181" s="578"/>
      <c r="AE181" s="582" t="s">
        <v>2607</v>
      </c>
      <c r="AF181" s="583"/>
      <c r="AG181" s="583"/>
      <c r="AH181" s="583"/>
      <c r="AI181" s="583"/>
      <c r="AJ181" s="584"/>
      <c r="AQ181" s="299"/>
    </row>
    <row r="182" spans="2:43" ht="21.75" customHeight="1">
      <c r="C182" s="446"/>
      <c r="D182" s="447"/>
      <c r="E182" s="447"/>
      <c r="F182" s="447"/>
      <c r="G182" s="447"/>
      <c r="H182" s="447"/>
      <c r="I182" s="447"/>
      <c r="J182" s="447"/>
      <c r="K182" s="447"/>
      <c r="L182" s="447"/>
      <c r="M182" s="447"/>
      <c r="N182" s="447"/>
      <c r="O182" s="447"/>
      <c r="P182" s="448"/>
      <c r="Q182" s="446"/>
      <c r="R182" s="447"/>
      <c r="S182" s="447"/>
      <c r="T182" s="447"/>
      <c r="U182" s="447"/>
      <c r="V182" s="447"/>
      <c r="W182" s="447"/>
      <c r="X182" s="447"/>
      <c r="Y182" s="447"/>
      <c r="Z182" s="447"/>
      <c r="AA182" s="447"/>
      <c r="AB182" s="447"/>
      <c r="AC182" s="447"/>
      <c r="AD182" s="448"/>
      <c r="AE182" s="446"/>
      <c r="AF182" s="447"/>
      <c r="AG182" s="447"/>
      <c r="AH182" s="447"/>
      <c r="AI182" s="447"/>
      <c r="AJ182" s="448"/>
      <c r="AQ182" s="299"/>
    </row>
    <row r="183" spans="2:43" ht="21.75" customHeight="1">
      <c r="C183" s="446"/>
      <c r="D183" s="447"/>
      <c r="E183" s="447"/>
      <c r="F183" s="447"/>
      <c r="G183" s="447"/>
      <c r="H183" s="447"/>
      <c r="I183" s="447"/>
      <c r="J183" s="447"/>
      <c r="K183" s="447"/>
      <c r="L183" s="447"/>
      <c r="M183" s="447"/>
      <c r="N183" s="447"/>
      <c r="O183" s="447"/>
      <c r="P183" s="448"/>
      <c r="Q183" s="446"/>
      <c r="R183" s="447"/>
      <c r="S183" s="447"/>
      <c r="T183" s="447"/>
      <c r="U183" s="447"/>
      <c r="V183" s="447"/>
      <c r="W183" s="447"/>
      <c r="X183" s="447"/>
      <c r="Y183" s="447"/>
      <c r="Z183" s="447"/>
      <c r="AA183" s="447"/>
      <c r="AB183" s="447"/>
      <c r="AC183" s="447"/>
      <c r="AD183" s="448"/>
      <c r="AE183" s="446"/>
      <c r="AF183" s="447"/>
      <c r="AG183" s="447"/>
      <c r="AH183" s="447"/>
      <c r="AI183" s="447"/>
      <c r="AJ183" s="448"/>
      <c r="AQ183" s="299"/>
    </row>
    <row r="184" spans="2:43" ht="21.75" customHeight="1">
      <c r="C184" s="446"/>
      <c r="D184" s="447"/>
      <c r="E184" s="447"/>
      <c r="F184" s="447"/>
      <c r="G184" s="447"/>
      <c r="H184" s="447"/>
      <c r="I184" s="447"/>
      <c r="J184" s="447"/>
      <c r="K184" s="447"/>
      <c r="L184" s="447"/>
      <c r="M184" s="447"/>
      <c r="N184" s="447"/>
      <c r="O184" s="447"/>
      <c r="P184" s="448"/>
      <c r="Q184" s="446"/>
      <c r="R184" s="447"/>
      <c r="S184" s="447"/>
      <c r="T184" s="447"/>
      <c r="U184" s="447"/>
      <c r="V184" s="447"/>
      <c r="W184" s="447"/>
      <c r="X184" s="447"/>
      <c r="Y184" s="447"/>
      <c r="Z184" s="447"/>
      <c r="AA184" s="447"/>
      <c r="AB184" s="447"/>
      <c r="AC184" s="447"/>
      <c r="AD184" s="448"/>
      <c r="AE184" s="446"/>
      <c r="AF184" s="447"/>
      <c r="AG184" s="447"/>
      <c r="AH184" s="447"/>
      <c r="AI184" s="447"/>
      <c r="AJ184" s="448"/>
      <c r="AQ184" s="299"/>
    </row>
    <row r="185" spans="2:43" ht="21.75" customHeight="1">
      <c r="C185" s="446"/>
      <c r="D185" s="447"/>
      <c r="E185" s="447"/>
      <c r="F185" s="447"/>
      <c r="G185" s="447"/>
      <c r="H185" s="447"/>
      <c r="I185" s="447"/>
      <c r="J185" s="447"/>
      <c r="K185" s="447"/>
      <c r="L185" s="447"/>
      <c r="M185" s="447"/>
      <c r="N185" s="447"/>
      <c r="O185" s="447"/>
      <c r="P185" s="448"/>
      <c r="Q185" s="446"/>
      <c r="R185" s="447"/>
      <c r="S185" s="447"/>
      <c r="T185" s="447"/>
      <c r="U185" s="447"/>
      <c r="V185" s="447"/>
      <c r="W185" s="447"/>
      <c r="X185" s="447"/>
      <c r="Y185" s="447"/>
      <c r="Z185" s="447"/>
      <c r="AA185" s="447"/>
      <c r="AB185" s="447"/>
      <c r="AC185" s="447"/>
      <c r="AD185" s="448"/>
      <c r="AE185" s="446"/>
      <c r="AF185" s="447"/>
      <c r="AG185" s="447"/>
      <c r="AH185" s="447"/>
      <c r="AI185" s="447"/>
      <c r="AJ185" s="448"/>
      <c r="AQ185" s="299"/>
    </row>
    <row r="186" spans="2:43" ht="21.75" customHeight="1">
      <c r="C186" s="446"/>
      <c r="D186" s="447"/>
      <c r="E186" s="447"/>
      <c r="F186" s="447"/>
      <c r="G186" s="447"/>
      <c r="H186" s="447"/>
      <c r="I186" s="447"/>
      <c r="J186" s="447"/>
      <c r="K186" s="447"/>
      <c r="L186" s="447"/>
      <c r="M186" s="447"/>
      <c r="N186" s="447"/>
      <c r="O186" s="447"/>
      <c r="P186" s="448"/>
      <c r="Q186" s="446"/>
      <c r="R186" s="447"/>
      <c r="S186" s="447"/>
      <c r="T186" s="447"/>
      <c r="U186" s="447"/>
      <c r="V186" s="447"/>
      <c r="W186" s="447"/>
      <c r="X186" s="447"/>
      <c r="Y186" s="447"/>
      <c r="Z186" s="447"/>
      <c r="AA186" s="447"/>
      <c r="AB186" s="447"/>
      <c r="AC186" s="447"/>
      <c r="AD186" s="448"/>
      <c r="AE186" s="446"/>
      <c r="AF186" s="447"/>
      <c r="AG186" s="447"/>
      <c r="AH186" s="447"/>
      <c r="AI186" s="447"/>
      <c r="AJ186" s="448"/>
      <c r="AQ186" s="299"/>
    </row>
    <row r="187" spans="2:43" ht="21.75" customHeight="1">
      <c r="C187" s="329" t="s">
        <v>2533</v>
      </c>
      <c r="D187" s="329"/>
      <c r="E187" s="329"/>
      <c r="F187" s="329"/>
      <c r="G187" s="329"/>
      <c r="H187" s="329"/>
      <c r="I187" s="329"/>
      <c r="J187" s="329"/>
      <c r="K187" s="329"/>
      <c r="L187" s="329"/>
      <c r="M187" s="329"/>
      <c r="N187" s="329"/>
      <c r="O187" s="329"/>
      <c r="P187" s="329"/>
      <c r="Q187" s="329"/>
      <c r="R187" s="329"/>
      <c r="S187" s="329"/>
      <c r="T187" s="329"/>
      <c r="U187" s="329"/>
      <c r="V187" s="329"/>
      <c r="W187" s="329"/>
      <c r="X187" s="329"/>
      <c r="Y187" s="329"/>
      <c r="Z187" s="329"/>
      <c r="AA187" s="329"/>
      <c r="AB187" s="329"/>
      <c r="AC187" s="329"/>
      <c r="AD187" s="329"/>
      <c r="AE187" s="329"/>
      <c r="AF187" s="329"/>
      <c r="AG187" s="329"/>
      <c r="AH187" s="329"/>
      <c r="AI187" s="329"/>
      <c r="AJ187" s="329"/>
      <c r="AQ187" s="299"/>
    </row>
    <row r="188" spans="2:43" s="39" customFormat="1" ht="24" customHeight="1">
      <c r="B188" s="207"/>
      <c r="C188" s="391" t="s">
        <v>2594</v>
      </c>
      <c r="D188" s="391"/>
      <c r="E188" s="391"/>
      <c r="F188" s="391"/>
      <c r="G188" s="391"/>
      <c r="H188" s="391"/>
      <c r="I188" s="391"/>
      <c r="J188" s="391"/>
      <c r="K188" s="391"/>
      <c r="L188" s="391"/>
      <c r="M188" s="391"/>
      <c r="N188" s="391"/>
      <c r="O188" s="391"/>
      <c r="P188" s="391"/>
      <c r="Q188" s="391"/>
      <c r="R188" s="391"/>
      <c r="S188" s="391"/>
      <c r="T188" s="391"/>
      <c r="U188" s="391"/>
      <c r="V188" s="391"/>
      <c r="W188" s="391"/>
      <c r="X188" s="391"/>
      <c r="Y188" s="391"/>
      <c r="Z188" s="391"/>
      <c r="AA188" s="391"/>
      <c r="AB188" s="391"/>
      <c r="AC188" s="391"/>
      <c r="AD188" s="391"/>
      <c r="AE188" s="391"/>
      <c r="AF188" s="391"/>
      <c r="AG188" s="391"/>
      <c r="AH188" s="391"/>
      <c r="AI188" s="391"/>
      <c r="AJ188" s="391"/>
      <c r="AL188" s="164"/>
      <c r="AM188" s="164"/>
      <c r="AN188" s="164"/>
      <c r="AO188" s="164"/>
      <c r="AP188" s="164"/>
      <c r="AQ188" s="299"/>
    </row>
    <row r="189" spans="2:43" ht="21.75" customHeight="1">
      <c r="C189" s="409" t="s">
        <v>37</v>
      </c>
      <c r="D189" s="410"/>
      <c r="E189" s="410"/>
      <c r="F189" s="410"/>
      <c r="G189" s="410"/>
      <c r="H189" s="410"/>
      <c r="I189" s="410"/>
      <c r="J189" s="410"/>
      <c r="K189" s="410"/>
      <c r="L189" s="410"/>
      <c r="M189" s="410"/>
      <c r="N189" s="410"/>
      <c r="O189" s="410"/>
      <c r="P189" s="410"/>
      <c r="Q189" s="410"/>
      <c r="R189" s="410"/>
      <c r="S189" s="410"/>
      <c r="T189" s="411"/>
      <c r="U189" s="417" t="s">
        <v>38</v>
      </c>
      <c r="V189" s="417"/>
      <c r="W189" s="417"/>
      <c r="X189" s="417"/>
      <c r="Y189" s="417"/>
      <c r="Z189" s="417"/>
      <c r="AA189" s="417"/>
      <c r="AB189" s="417"/>
      <c r="AC189" s="417"/>
      <c r="AD189" s="417"/>
      <c r="AE189" s="417"/>
      <c r="AF189" s="417"/>
      <c r="AG189" s="417"/>
      <c r="AH189" s="417"/>
      <c r="AI189" s="417"/>
      <c r="AJ189" s="418"/>
      <c r="AQ189" s="299"/>
    </row>
    <row r="190" spans="2:43" ht="21.75" customHeight="1">
      <c r="C190" s="59" t="s">
        <v>39</v>
      </c>
      <c r="D190" s="571"/>
      <c r="E190" s="571"/>
      <c r="F190" s="571"/>
      <c r="G190" s="571"/>
      <c r="H190" s="571"/>
      <c r="I190" s="571"/>
      <c r="J190" s="571"/>
      <c r="K190" s="571"/>
      <c r="L190" s="571"/>
      <c r="M190" s="571"/>
      <c r="N190" s="571"/>
      <c r="O190" s="571"/>
      <c r="P190" s="571"/>
      <c r="Q190" s="571"/>
      <c r="R190" s="571"/>
      <c r="S190" s="571"/>
      <c r="T190" s="572"/>
      <c r="U190" s="6"/>
      <c r="V190" s="6"/>
      <c r="W190" s="6"/>
      <c r="X190" s="6"/>
      <c r="Y190" s="6"/>
      <c r="Z190" s="6"/>
      <c r="AA190" s="6"/>
      <c r="AB190" s="6"/>
      <c r="AC190" s="6"/>
      <c r="AD190" s="6"/>
      <c r="AE190" s="6"/>
      <c r="AF190" s="6"/>
      <c r="AG190" s="6"/>
      <c r="AH190" s="6"/>
      <c r="AI190" s="6"/>
      <c r="AJ190" s="60"/>
      <c r="AQ190" s="299"/>
    </row>
    <row r="191" spans="2:43" ht="21.75" customHeight="1">
      <c r="C191" s="59" t="s">
        <v>40</v>
      </c>
      <c r="D191" s="571"/>
      <c r="E191" s="571"/>
      <c r="F191" s="571"/>
      <c r="G191" s="571"/>
      <c r="H191" s="571"/>
      <c r="I191" s="571"/>
      <c r="J191" s="571"/>
      <c r="K191" s="571"/>
      <c r="L191" s="571"/>
      <c r="M191" s="571"/>
      <c r="N191" s="571"/>
      <c r="O191" s="571"/>
      <c r="P191" s="571"/>
      <c r="Q191" s="571"/>
      <c r="R191" s="571"/>
      <c r="S191" s="571"/>
      <c r="T191" s="572"/>
      <c r="U191" s="61"/>
      <c r="V191" s="62"/>
      <c r="W191" s="62"/>
      <c r="X191" s="62"/>
      <c r="Y191" s="62"/>
      <c r="Z191" s="62"/>
      <c r="AA191" s="62"/>
      <c r="AB191" s="62"/>
      <c r="AC191" s="62"/>
      <c r="AD191" s="62"/>
      <c r="AE191" s="62"/>
      <c r="AF191" s="62"/>
      <c r="AG191" s="62"/>
      <c r="AH191" s="62"/>
      <c r="AI191" s="62"/>
      <c r="AJ191" s="63"/>
      <c r="AQ191" s="299"/>
    </row>
    <row r="192" spans="2:43" ht="21.75" customHeight="1">
      <c r="C192" s="478" t="s">
        <v>41</v>
      </c>
      <c r="D192" s="474"/>
      <c r="E192" s="474"/>
      <c r="F192" s="474"/>
      <c r="G192" s="474"/>
      <c r="H192" s="474"/>
      <c r="I192" s="474"/>
      <c r="J192" s="474"/>
      <c r="K192" s="474"/>
      <c r="L192" s="474"/>
      <c r="M192" s="474"/>
      <c r="N192" s="474"/>
      <c r="O192" s="474"/>
      <c r="P192" s="474"/>
      <c r="Q192" s="474"/>
      <c r="R192" s="474"/>
      <c r="S192" s="474"/>
      <c r="T192" s="475"/>
      <c r="U192" s="480"/>
      <c r="V192" s="481"/>
      <c r="W192" s="481"/>
      <c r="X192" s="481"/>
      <c r="Y192" s="481"/>
      <c r="Z192" s="481"/>
      <c r="AA192" s="481"/>
      <c r="AB192" s="481"/>
      <c r="AC192" s="481"/>
      <c r="AD192" s="472"/>
      <c r="AE192" s="472"/>
      <c r="AF192" s="472"/>
      <c r="AG192" s="472"/>
      <c r="AH192" s="472"/>
      <c r="AI192" s="472"/>
      <c r="AJ192" s="473"/>
      <c r="AQ192" s="299"/>
    </row>
    <row r="193" spans="2:95" ht="3.75" customHeight="1">
      <c r="C193" s="479"/>
      <c r="D193" s="476"/>
      <c r="E193" s="476"/>
      <c r="F193" s="476"/>
      <c r="G193" s="476"/>
      <c r="H193" s="476"/>
      <c r="I193" s="476"/>
      <c r="J193" s="476"/>
      <c r="K193" s="476"/>
      <c r="L193" s="476"/>
      <c r="M193" s="476"/>
      <c r="N193" s="476"/>
      <c r="O193" s="476"/>
      <c r="P193" s="476"/>
      <c r="Q193" s="476"/>
      <c r="R193" s="476"/>
      <c r="S193" s="476"/>
      <c r="T193" s="477"/>
      <c r="U193" s="482"/>
      <c r="V193" s="483"/>
      <c r="W193" s="483"/>
      <c r="X193" s="483"/>
      <c r="Y193" s="483"/>
      <c r="Z193" s="483"/>
      <c r="AA193" s="483"/>
      <c r="AB193" s="483"/>
      <c r="AC193" s="483"/>
      <c r="AD193" s="178"/>
      <c r="AE193" s="180"/>
      <c r="AF193" s="180"/>
      <c r="AG193" s="180"/>
      <c r="AH193" s="180"/>
      <c r="AI193" s="180"/>
      <c r="AJ193" s="181"/>
      <c r="AQ193" s="299"/>
    </row>
    <row r="194" spans="2:95" ht="7.5" customHeight="1">
      <c r="C194" s="246"/>
      <c r="D194" s="303"/>
      <c r="E194" s="303"/>
      <c r="F194" s="303"/>
      <c r="G194" s="303"/>
      <c r="H194" s="303"/>
      <c r="I194" s="303"/>
      <c r="J194" s="303"/>
      <c r="K194" s="303"/>
      <c r="L194" s="303"/>
      <c r="M194" s="303"/>
      <c r="N194" s="303"/>
      <c r="O194" s="303"/>
      <c r="P194" s="303"/>
      <c r="Q194" s="303"/>
      <c r="R194" s="303"/>
      <c r="S194" s="303"/>
      <c r="T194" s="303"/>
      <c r="U194" s="245"/>
      <c r="V194" s="245"/>
      <c r="W194" s="245"/>
      <c r="X194" s="245"/>
      <c r="Y194" s="245"/>
      <c r="Z194" s="245"/>
      <c r="AA194" s="245"/>
      <c r="AB194" s="245"/>
      <c r="AC194" s="245"/>
      <c r="AD194" s="235"/>
      <c r="AE194" s="235"/>
      <c r="AF194" s="235"/>
      <c r="AG194" s="235"/>
      <c r="AH194" s="235"/>
      <c r="AI194" s="235"/>
      <c r="AJ194" s="235"/>
      <c r="AQ194" s="299"/>
    </row>
    <row r="195" spans="2:95" s="39" customFormat="1" ht="21" customHeight="1">
      <c r="B195" s="207"/>
      <c r="C195" s="390" t="s">
        <v>2595</v>
      </c>
      <c r="D195" s="390"/>
      <c r="E195" s="390"/>
      <c r="F195" s="390"/>
      <c r="G195" s="390"/>
      <c r="H195" s="390"/>
      <c r="I195" s="390"/>
      <c r="J195" s="390"/>
      <c r="K195" s="390"/>
      <c r="L195" s="390"/>
      <c r="M195" s="390"/>
      <c r="N195" s="390"/>
      <c r="O195" s="390"/>
      <c r="P195" s="390"/>
      <c r="Q195" s="390"/>
      <c r="R195" s="390"/>
      <c r="S195" s="390"/>
      <c r="T195" s="390"/>
      <c r="U195" s="390"/>
      <c r="V195" s="390"/>
      <c r="W195" s="390"/>
      <c r="X195" s="390"/>
      <c r="Y195" s="390"/>
      <c r="Z195" s="390"/>
      <c r="AA195" s="390"/>
      <c r="AB195" s="390"/>
      <c r="AC195" s="390"/>
      <c r="AD195" s="390"/>
      <c r="AE195" s="390"/>
      <c r="AF195" s="390"/>
      <c r="AG195" s="390"/>
      <c r="AH195" s="390"/>
      <c r="AI195" s="390"/>
      <c r="AJ195" s="390"/>
      <c r="AK195" s="205"/>
      <c r="AL195" s="206"/>
      <c r="AM195" s="206"/>
      <c r="AN195" s="206"/>
      <c r="AO195" s="206"/>
      <c r="AP195" s="206"/>
      <c r="AQ195" s="299"/>
      <c r="AR195" s="207"/>
      <c r="AS195" s="207"/>
      <c r="AT195" s="207"/>
      <c r="AU195" s="207"/>
      <c r="AV195" s="207"/>
      <c r="AW195" s="207"/>
      <c r="AX195" s="207"/>
      <c r="AY195" s="207"/>
      <c r="AZ195" s="207"/>
      <c r="BA195" s="207"/>
      <c r="BB195" s="207"/>
      <c r="BC195" s="207"/>
      <c r="BD195" s="207"/>
      <c r="BE195" s="207"/>
      <c r="BF195" s="207"/>
      <c r="BG195" s="207"/>
      <c r="BH195" s="207"/>
      <c r="BI195" s="207"/>
      <c r="BJ195" s="207"/>
      <c r="BK195" s="207"/>
      <c r="BL195" s="207"/>
      <c r="BM195" s="207"/>
      <c r="BN195" s="207"/>
      <c r="BO195" s="207"/>
      <c r="BP195" s="207"/>
      <c r="BQ195" s="207"/>
      <c r="BR195" s="207"/>
      <c r="BS195" s="207"/>
      <c r="BT195" s="207"/>
      <c r="BU195" s="207"/>
      <c r="BV195" s="207"/>
      <c r="BW195" s="207"/>
      <c r="BX195" s="207"/>
      <c r="BY195" s="207"/>
      <c r="BZ195" s="207"/>
      <c r="CA195" s="207"/>
      <c r="CB195" s="207"/>
      <c r="CC195" s="207"/>
      <c r="CD195" s="207"/>
      <c r="CE195" s="207"/>
      <c r="CF195" s="207"/>
      <c r="CG195" s="207"/>
      <c r="CH195" s="207"/>
      <c r="CI195" s="207"/>
      <c r="CJ195" s="207"/>
      <c r="CK195" s="207"/>
      <c r="CL195" s="207"/>
      <c r="CM195" s="207"/>
      <c r="CN195" s="207"/>
      <c r="CO195" s="207"/>
      <c r="CP195" s="207"/>
      <c r="CQ195" s="207"/>
    </row>
    <row r="196" spans="2:95" s="136" customFormat="1" ht="182.25" customHeight="1">
      <c r="B196" s="228"/>
      <c r="C196" s="558" t="s">
        <v>2527</v>
      </c>
      <c r="D196" s="558"/>
      <c r="E196" s="558"/>
      <c r="F196" s="558"/>
      <c r="G196" s="558"/>
      <c r="H196" s="558"/>
      <c r="I196" s="558"/>
      <c r="J196" s="558"/>
      <c r="K196" s="558"/>
      <c r="L196" s="558"/>
      <c r="M196" s="558"/>
      <c r="N196" s="558"/>
      <c r="O196" s="558"/>
      <c r="P196" s="558"/>
      <c r="Q196" s="558"/>
      <c r="R196" s="558"/>
      <c r="S196" s="558"/>
      <c r="T196" s="558"/>
      <c r="U196" s="558"/>
      <c r="V196" s="558"/>
      <c r="W196" s="558"/>
      <c r="X196" s="558"/>
      <c r="Y196" s="558"/>
      <c r="Z196" s="558"/>
      <c r="AA196" s="558"/>
      <c r="AB196" s="558"/>
      <c r="AC196" s="558"/>
      <c r="AD196" s="558"/>
      <c r="AE196" s="558"/>
      <c r="AF196" s="558"/>
      <c r="AG196" s="558"/>
      <c r="AH196" s="558"/>
      <c r="AI196" s="558"/>
      <c r="AJ196" s="558"/>
      <c r="AL196" s="170"/>
      <c r="AM196" s="170"/>
      <c r="AN196" s="170"/>
      <c r="AO196" s="170"/>
      <c r="AP196" s="170"/>
      <c r="AQ196" s="299"/>
    </row>
    <row r="197" spans="2:95" s="222" customFormat="1" ht="11.25" customHeight="1">
      <c r="B197" s="227"/>
      <c r="C197" s="573" t="s">
        <v>83</v>
      </c>
      <c r="D197" s="574"/>
      <c r="E197" s="574"/>
      <c r="F197" s="574"/>
      <c r="G197" s="574"/>
      <c r="H197" s="574"/>
      <c r="I197" s="574"/>
      <c r="J197" s="574"/>
      <c r="K197" s="574"/>
      <c r="L197" s="574"/>
      <c r="M197" s="574"/>
      <c r="N197" s="574"/>
      <c r="O197" s="574"/>
      <c r="P197" s="574"/>
      <c r="Q197" s="574"/>
      <c r="R197" s="574"/>
      <c r="S197" s="574"/>
      <c r="T197" s="574"/>
      <c r="U197" s="574"/>
      <c r="V197" s="574"/>
      <c r="W197" s="574"/>
      <c r="X197" s="574"/>
      <c r="Y197" s="575"/>
      <c r="Z197" s="559" t="s">
        <v>30</v>
      </c>
      <c r="AA197" s="560"/>
      <c r="AB197" s="560"/>
      <c r="AC197" s="560"/>
      <c r="AD197" s="560"/>
      <c r="AE197" s="560"/>
      <c r="AF197" s="560"/>
      <c r="AG197" s="560"/>
      <c r="AH197" s="560"/>
      <c r="AI197" s="560"/>
      <c r="AJ197" s="561"/>
      <c r="AL197" s="229"/>
      <c r="AM197" s="229"/>
      <c r="AN197" s="229"/>
      <c r="AO197" s="229"/>
      <c r="AP197" s="229"/>
      <c r="AQ197" s="299"/>
    </row>
    <row r="198" spans="2:95" s="136" customFormat="1" ht="21.75" customHeight="1">
      <c r="B198" s="228"/>
      <c r="C198" s="536"/>
      <c r="D198" s="537"/>
      <c r="E198" s="537"/>
      <c r="F198" s="537"/>
      <c r="G198" s="537"/>
      <c r="H198" s="537"/>
      <c r="I198" s="537"/>
      <c r="J198" s="537"/>
      <c r="K198" s="537"/>
      <c r="L198" s="537"/>
      <c r="M198" s="537"/>
      <c r="N198" s="537"/>
      <c r="O198" s="537"/>
      <c r="P198" s="537"/>
      <c r="Q198" s="537"/>
      <c r="R198" s="537"/>
      <c r="S198" s="537"/>
      <c r="T198" s="537"/>
      <c r="U198" s="537"/>
      <c r="V198" s="537"/>
      <c r="W198" s="537"/>
      <c r="X198" s="537"/>
      <c r="Y198" s="538"/>
      <c r="Z198" s="585"/>
      <c r="AA198" s="586"/>
      <c r="AB198" s="586"/>
      <c r="AC198" s="586"/>
      <c r="AD198" s="586"/>
      <c r="AE198" s="586"/>
      <c r="AF198" s="586"/>
      <c r="AG198" s="586"/>
      <c r="AH198" s="586"/>
      <c r="AI198" s="586"/>
      <c r="AJ198" s="587"/>
      <c r="AL198" s="170"/>
      <c r="AM198" s="170"/>
      <c r="AN198" s="170"/>
      <c r="AO198" s="170"/>
      <c r="AP198" s="170"/>
      <c r="AQ198" s="299"/>
    </row>
    <row r="199" spans="2:95" s="136" customFormat="1" ht="16.5" customHeight="1">
      <c r="B199" s="228"/>
      <c r="C199" s="230" t="s">
        <v>2526</v>
      </c>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8"/>
      <c r="AA199" s="138"/>
      <c r="AB199" s="138"/>
      <c r="AC199" s="138"/>
      <c r="AD199" s="138"/>
      <c r="AE199" s="138"/>
      <c r="AF199" s="138"/>
      <c r="AG199" s="138"/>
      <c r="AH199" s="138"/>
      <c r="AI199" s="138"/>
      <c r="AJ199" s="138"/>
      <c r="AL199" s="170"/>
      <c r="AM199" s="170"/>
      <c r="AN199" s="170"/>
      <c r="AO199" s="170"/>
      <c r="AP199" s="170"/>
      <c r="AQ199" s="299"/>
    </row>
    <row r="200" spans="2:95" ht="16.5" customHeight="1">
      <c r="B200" s="228"/>
      <c r="C200" s="4" t="s">
        <v>117</v>
      </c>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Q200" s="299"/>
    </row>
    <row r="201" spans="2:95" ht="11.25" customHeight="1">
      <c r="B201" s="228"/>
      <c r="C201" s="132" t="s">
        <v>83</v>
      </c>
      <c r="D201" s="27"/>
      <c r="E201" s="27"/>
      <c r="F201" s="27"/>
      <c r="G201" s="27"/>
      <c r="H201" s="27"/>
      <c r="I201" s="27"/>
      <c r="J201" s="27"/>
      <c r="K201" s="27"/>
      <c r="L201" s="27"/>
      <c r="M201" s="27"/>
      <c r="N201" s="27"/>
      <c r="O201" s="27"/>
      <c r="P201" s="27"/>
      <c r="Q201" s="27"/>
      <c r="R201" s="27"/>
      <c r="S201" s="27"/>
      <c r="T201" s="27"/>
      <c r="U201" s="27"/>
      <c r="V201" s="27"/>
      <c r="W201" s="27"/>
      <c r="X201" s="27"/>
      <c r="Y201" s="27"/>
      <c r="Z201" s="132" t="s">
        <v>18</v>
      </c>
      <c r="AA201" s="27"/>
      <c r="AB201" s="27"/>
      <c r="AC201" s="27"/>
      <c r="AD201" s="27"/>
      <c r="AE201" s="27"/>
      <c r="AF201" s="27"/>
      <c r="AG201" s="27"/>
      <c r="AH201" s="27"/>
      <c r="AI201" s="27"/>
      <c r="AJ201" s="31"/>
      <c r="AK201" s="34"/>
      <c r="AQ201" s="299"/>
    </row>
    <row r="202" spans="2:95" s="139" customFormat="1" ht="24.75" customHeight="1">
      <c r="B202" s="211"/>
      <c r="C202" s="539" t="str">
        <f>IF(C198&gt;0,C198,"")</f>
        <v/>
      </c>
      <c r="D202" s="540"/>
      <c r="E202" s="540"/>
      <c r="F202" s="540"/>
      <c r="G202" s="540"/>
      <c r="H202" s="540"/>
      <c r="I202" s="540"/>
      <c r="J202" s="540"/>
      <c r="K202" s="540"/>
      <c r="L202" s="540"/>
      <c r="M202" s="540"/>
      <c r="N202" s="540"/>
      <c r="O202" s="540"/>
      <c r="P202" s="540"/>
      <c r="Q202" s="540"/>
      <c r="R202" s="540"/>
      <c r="S202" s="540"/>
      <c r="T202" s="540"/>
      <c r="U202" s="540"/>
      <c r="V202" s="540"/>
      <c r="W202" s="540"/>
      <c r="X202" s="540"/>
      <c r="Y202" s="541"/>
      <c r="Z202" s="331"/>
      <c r="AA202" s="332"/>
      <c r="AB202" s="332"/>
      <c r="AC202" s="332"/>
      <c r="AD202" s="332"/>
      <c r="AE202" s="332"/>
      <c r="AF202" s="332"/>
      <c r="AG202" s="332"/>
      <c r="AH202" s="332"/>
      <c r="AI202" s="332"/>
      <c r="AJ202" s="333"/>
      <c r="AK202" s="210"/>
      <c r="AL202" s="171"/>
      <c r="AM202" s="171"/>
      <c r="AN202" s="171"/>
      <c r="AO202" s="171"/>
      <c r="AP202" s="171"/>
      <c r="AQ202" s="299"/>
    </row>
    <row r="203" spans="2:95" s="39" customFormat="1" ht="11.25" customHeight="1">
      <c r="B203" s="207"/>
      <c r="C203" s="133" t="s">
        <v>1</v>
      </c>
      <c r="D203" s="27"/>
      <c r="E203" s="27"/>
      <c r="F203" s="27"/>
      <c r="G203" s="27"/>
      <c r="H203" s="27"/>
      <c r="I203" s="7"/>
      <c r="J203" s="25"/>
      <c r="K203" s="25"/>
      <c r="L203" s="25"/>
      <c r="M203" s="25"/>
      <c r="N203" s="26"/>
      <c r="O203" s="133" t="s">
        <v>14</v>
      </c>
      <c r="P203" s="27"/>
      <c r="Q203" s="27"/>
      <c r="R203" s="7"/>
      <c r="S203" s="7"/>
      <c r="T203" s="7"/>
      <c r="U203" s="7"/>
      <c r="V203" s="24"/>
      <c r="W203" s="23"/>
      <c r="X203" s="96"/>
      <c r="Y203" s="97"/>
      <c r="Z203" s="525" t="s">
        <v>2</v>
      </c>
      <c r="AA203" s="517"/>
      <c r="AB203" s="517"/>
      <c r="AC203" s="517"/>
      <c r="AD203" s="517"/>
      <c r="AE203" s="517"/>
      <c r="AF203" s="517"/>
      <c r="AG203" s="517"/>
      <c r="AH203" s="517"/>
      <c r="AI203" s="96"/>
      <c r="AJ203" s="97"/>
      <c r="AK203" s="46"/>
      <c r="AL203" s="164"/>
      <c r="AM203" s="164"/>
      <c r="AN203" s="164"/>
      <c r="AO203" s="164"/>
      <c r="AP203" s="164"/>
      <c r="AQ203" s="299"/>
    </row>
    <row r="204" spans="2:95" s="139" customFormat="1" ht="24.75" customHeight="1">
      <c r="B204" s="211"/>
      <c r="C204" s="331"/>
      <c r="D204" s="332"/>
      <c r="E204" s="332"/>
      <c r="F204" s="332"/>
      <c r="G204" s="332"/>
      <c r="H204" s="332"/>
      <c r="I204" s="332"/>
      <c r="J204" s="332"/>
      <c r="K204" s="332"/>
      <c r="L204" s="332"/>
      <c r="M204" s="332"/>
      <c r="N204" s="333"/>
      <c r="O204" s="331"/>
      <c r="P204" s="332"/>
      <c r="Q204" s="332"/>
      <c r="R204" s="332"/>
      <c r="S204" s="332"/>
      <c r="T204" s="332"/>
      <c r="U204" s="332"/>
      <c r="V204" s="332"/>
      <c r="W204" s="332"/>
      <c r="X204" s="332"/>
      <c r="Y204" s="333"/>
      <c r="Z204" s="88"/>
      <c r="AA204" s="89"/>
      <c r="AB204" s="89"/>
      <c r="AC204" s="89"/>
      <c r="AD204" s="89"/>
      <c r="AE204" s="89"/>
      <c r="AF204" s="89"/>
      <c r="AG204" s="89"/>
      <c r="AH204" s="89"/>
      <c r="AI204" s="212"/>
      <c r="AJ204" s="213"/>
      <c r="AK204" s="210"/>
      <c r="AL204" s="171"/>
      <c r="AM204" s="171"/>
      <c r="AN204" s="171"/>
      <c r="AO204" s="171"/>
      <c r="AP204" s="171"/>
      <c r="AQ204" s="299"/>
    </row>
    <row r="205" spans="2:95" s="39" customFormat="1" ht="11.25" customHeight="1">
      <c r="B205" s="207"/>
      <c r="C205" s="525" t="s">
        <v>34</v>
      </c>
      <c r="D205" s="517"/>
      <c r="E205" s="517"/>
      <c r="F205" s="517"/>
      <c r="G205" s="517"/>
      <c r="H205" s="517"/>
      <c r="I205" s="517"/>
      <c r="J205" s="517"/>
      <c r="K205" s="517"/>
      <c r="L205" s="517"/>
      <c r="M205" s="23"/>
      <c r="N205" s="97"/>
      <c r="O205" s="132" t="s">
        <v>74</v>
      </c>
      <c r="P205" s="23"/>
      <c r="Q205" s="23"/>
      <c r="R205" s="23"/>
      <c r="S205" s="23"/>
      <c r="T205" s="23"/>
      <c r="U205" s="23"/>
      <c r="V205" s="25"/>
      <c r="W205" s="96"/>
      <c r="X205" s="96"/>
      <c r="Y205" s="97"/>
      <c r="Z205" s="310"/>
      <c r="AA205" s="201"/>
      <c r="AB205" s="201"/>
      <c r="AC205" s="201"/>
      <c r="AD205" s="201"/>
      <c r="AE205" s="201"/>
      <c r="AF205" s="201"/>
      <c r="AG205" s="201"/>
      <c r="AH205" s="201"/>
      <c r="AI205" s="201"/>
      <c r="AJ205" s="98"/>
      <c r="AK205" s="46"/>
      <c r="AL205" s="164"/>
      <c r="AM205" s="164"/>
      <c r="AN205" s="164"/>
      <c r="AO205" s="164"/>
      <c r="AP205" s="164"/>
      <c r="AQ205" s="299"/>
    </row>
    <row r="206" spans="2:95" s="139" customFormat="1" ht="24.75" customHeight="1">
      <c r="B206" s="211"/>
      <c r="C206" s="331"/>
      <c r="D206" s="332"/>
      <c r="E206" s="332"/>
      <c r="F206" s="332"/>
      <c r="G206" s="332"/>
      <c r="H206" s="332"/>
      <c r="I206" s="332"/>
      <c r="J206" s="332"/>
      <c r="K206" s="332"/>
      <c r="L206" s="332"/>
      <c r="M206" s="332"/>
      <c r="N206" s="333"/>
      <c r="O206" s="331"/>
      <c r="P206" s="332"/>
      <c r="Q206" s="332"/>
      <c r="R206" s="332"/>
      <c r="S206" s="332"/>
      <c r="T206" s="332"/>
      <c r="U206" s="332"/>
      <c r="V206" s="332"/>
      <c r="W206" s="332"/>
      <c r="X206" s="332"/>
      <c r="Y206" s="333"/>
      <c r="Z206" s="311"/>
      <c r="AA206" s="312"/>
      <c r="AB206" s="312"/>
      <c r="AC206" s="312"/>
      <c r="AD206" s="312"/>
      <c r="AE206" s="312"/>
      <c r="AF206" s="312"/>
      <c r="AG206" s="312"/>
      <c r="AH206" s="312"/>
      <c r="AI206" s="312"/>
      <c r="AJ206" s="313"/>
      <c r="AK206" s="210"/>
      <c r="AL206" s="171"/>
      <c r="AM206" s="171"/>
      <c r="AN206" s="171"/>
      <c r="AO206" s="171"/>
      <c r="AP206" s="171"/>
      <c r="AQ206" s="299"/>
    </row>
    <row r="207" spans="2:95" s="39" customFormat="1" ht="11.25" customHeight="1">
      <c r="B207" s="207"/>
      <c r="C207" s="328" t="s">
        <v>0</v>
      </c>
      <c r="D207" s="329"/>
      <c r="E207" s="329"/>
      <c r="F207" s="329"/>
      <c r="G207" s="329"/>
      <c r="H207" s="329"/>
      <c r="I207" s="329"/>
      <c r="J207" s="330"/>
      <c r="K207" s="11" t="s">
        <v>35</v>
      </c>
      <c r="L207" s="11"/>
      <c r="M207" s="11"/>
      <c r="N207" s="11"/>
      <c r="O207" s="11"/>
      <c r="P207" s="11"/>
      <c r="Q207" s="11"/>
      <c r="R207" s="11"/>
      <c r="S207" s="11"/>
      <c r="T207" s="11"/>
      <c r="U207" s="11"/>
      <c r="V207" s="11"/>
      <c r="W207" s="11"/>
      <c r="X207" s="11"/>
      <c r="Y207" s="11"/>
      <c r="Z207" s="12" t="s">
        <v>119</v>
      </c>
      <c r="AA207" s="23"/>
      <c r="AB207" s="23"/>
      <c r="AC207" s="23"/>
      <c r="AD207" s="23"/>
      <c r="AE207" s="23"/>
      <c r="AF207" s="23"/>
      <c r="AG207" s="23"/>
      <c r="AH207" s="23"/>
      <c r="AI207" s="23"/>
      <c r="AJ207" s="30"/>
      <c r="AK207" s="46"/>
      <c r="AL207" s="164"/>
      <c r="AM207" s="164"/>
      <c r="AN207" s="164"/>
      <c r="AO207" s="164"/>
      <c r="AP207" s="164"/>
      <c r="AQ207" s="299"/>
    </row>
    <row r="208" spans="2:95" s="139" customFormat="1" ht="24.75" customHeight="1">
      <c r="B208" s="211"/>
      <c r="C208" s="605"/>
      <c r="D208" s="606"/>
      <c r="E208" s="606"/>
      <c r="F208" s="606"/>
      <c r="G208" s="606"/>
      <c r="H208" s="606"/>
      <c r="I208" s="606"/>
      <c r="J208" s="607"/>
      <c r="K208" s="484"/>
      <c r="L208" s="485"/>
      <c r="M208" s="485"/>
      <c r="N208" s="485"/>
      <c r="O208" s="485"/>
      <c r="P208" s="485"/>
      <c r="Q208" s="485"/>
      <c r="R208" s="485"/>
      <c r="S208" s="485"/>
      <c r="T208" s="485"/>
      <c r="U208" s="485"/>
      <c r="V208" s="485"/>
      <c r="W208" s="485"/>
      <c r="X208" s="485"/>
      <c r="Y208" s="485"/>
      <c r="Z208" s="484"/>
      <c r="AA208" s="485"/>
      <c r="AB208" s="485"/>
      <c r="AC208" s="485"/>
      <c r="AD208" s="485"/>
      <c r="AE208" s="485"/>
      <c r="AF208" s="485"/>
      <c r="AG208" s="485"/>
      <c r="AH208" s="485"/>
      <c r="AI208" s="485"/>
      <c r="AJ208" s="486"/>
      <c r="AK208" s="210"/>
      <c r="AL208" s="171"/>
      <c r="AM208" s="171"/>
      <c r="AN208" s="171"/>
      <c r="AO208" s="171"/>
      <c r="AP208" s="171"/>
      <c r="AQ208" s="299"/>
    </row>
    <row r="209" spans="2:95" s="139" customFormat="1" ht="11" customHeight="1">
      <c r="B209" s="211"/>
      <c r="C209" s="328" t="s">
        <v>2609</v>
      </c>
      <c r="D209" s="329"/>
      <c r="E209" s="329"/>
      <c r="F209" s="329"/>
      <c r="G209" s="329"/>
      <c r="H209" s="329"/>
      <c r="I209" s="329"/>
      <c r="J209" s="330"/>
      <c r="K209" s="484"/>
      <c r="L209" s="485"/>
      <c r="M209" s="485"/>
      <c r="N209" s="485"/>
      <c r="O209" s="485"/>
      <c r="P209" s="485"/>
      <c r="Q209" s="485"/>
      <c r="R209" s="485"/>
      <c r="S209" s="485"/>
      <c r="T209" s="485"/>
      <c r="U209" s="485"/>
      <c r="V209" s="485"/>
      <c r="W209" s="485"/>
      <c r="X209" s="485"/>
      <c r="Y209" s="485"/>
      <c r="Z209" s="484"/>
      <c r="AA209" s="485"/>
      <c r="AB209" s="485"/>
      <c r="AC209" s="485"/>
      <c r="AD209" s="485"/>
      <c r="AE209" s="485"/>
      <c r="AF209" s="485"/>
      <c r="AG209" s="485"/>
      <c r="AH209" s="485"/>
      <c r="AI209" s="485"/>
      <c r="AJ209" s="486"/>
      <c r="AK209" s="210"/>
      <c r="AL209" s="171"/>
      <c r="AM209" s="171"/>
      <c r="AN209" s="171"/>
      <c r="AO209" s="171"/>
      <c r="AP209" s="171"/>
      <c r="AQ209" s="299"/>
    </row>
    <row r="210" spans="2:95" s="139" customFormat="1" ht="24.75" customHeight="1">
      <c r="B210" s="211"/>
      <c r="C210" s="487"/>
      <c r="D210" s="488"/>
      <c r="E210" s="488"/>
      <c r="F210" s="488"/>
      <c r="G210" s="489"/>
      <c r="H210" s="489"/>
      <c r="I210" s="489"/>
      <c r="J210" s="490"/>
      <c r="K210" s="332"/>
      <c r="L210" s="332"/>
      <c r="M210" s="332"/>
      <c r="N210" s="332"/>
      <c r="O210" s="332"/>
      <c r="P210" s="332"/>
      <c r="Q210" s="332"/>
      <c r="R210" s="332"/>
      <c r="S210" s="332"/>
      <c r="T210" s="332"/>
      <c r="U210" s="332"/>
      <c r="V210" s="332"/>
      <c r="W210" s="332"/>
      <c r="X210" s="332"/>
      <c r="Y210" s="332"/>
      <c r="Z210" s="331"/>
      <c r="AA210" s="332"/>
      <c r="AB210" s="332"/>
      <c r="AC210" s="332"/>
      <c r="AD210" s="332"/>
      <c r="AE210" s="332"/>
      <c r="AF210" s="332"/>
      <c r="AG210" s="332"/>
      <c r="AH210" s="332"/>
      <c r="AI210" s="332"/>
      <c r="AJ210" s="333"/>
      <c r="AK210" s="210"/>
      <c r="AL210" s="171"/>
      <c r="AM210" s="171"/>
      <c r="AN210" s="171"/>
      <c r="AO210" s="171"/>
      <c r="AP210" s="171"/>
      <c r="AQ210" s="299"/>
    </row>
    <row r="211" spans="2:95" ht="16.5" customHeight="1">
      <c r="C211" s="99" t="s">
        <v>3</v>
      </c>
      <c r="D211" s="100"/>
      <c r="E211" s="100"/>
      <c r="F211" s="100"/>
      <c r="G211" s="100"/>
      <c r="H211" s="100"/>
      <c r="I211" s="100"/>
      <c r="J211" s="100"/>
      <c r="K211" s="100"/>
      <c r="L211" s="101"/>
      <c r="M211" s="102"/>
      <c r="N211" s="100"/>
      <c r="O211" s="100"/>
      <c r="P211" s="100"/>
      <c r="Q211" s="100"/>
      <c r="R211" s="100"/>
      <c r="S211" s="100"/>
      <c r="T211" s="100"/>
      <c r="U211" s="100"/>
      <c r="V211" s="100"/>
      <c r="W211" s="100"/>
      <c r="X211" s="100"/>
      <c r="Y211" s="100"/>
      <c r="Z211" s="100"/>
      <c r="AA211" s="100"/>
      <c r="AB211" s="100"/>
      <c r="AC211" s="100"/>
      <c r="AD211" s="100"/>
      <c r="AE211" s="100"/>
      <c r="AF211" s="100"/>
      <c r="AG211" s="100"/>
      <c r="AH211" s="100"/>
      <c r="AI211" s="100"/>
      <c r="AJ211" s="103"/>
      <c r="AQ211" s="299"/>
    </row>
    <row r="212" spans="2:95" s="39" customFormat="1" ht="16.5" customHeight="1">
      <c r="B212" s="207"/>
      <c r="C212" s="104" t="s">
        <v>84</v>
      </c>
      <c r="D212" s="131"/>
      <c r="E212" s="131"/>
      <c r="F212" s="131"/>
      <c r="G212" s="131"/>
      <c r="H212" s="131"/>
      <c r="I212" s="131"/>
      <c r="J212" s="131"/>
      <c r="K212" s="472"/>
      <c r="L212" s="472"/>
      <c r="M212" s="472"/>
      <c r="N212" s="472"/>
      <c r="O212" s="472"/>
      <c r="P212" s="472"/>
      <c r="Q212" s="472"/>
      <c r="R212" s="472"/>
      <c r="S212" s="472"/>
      <c r="T212" s="472"/>
      <c r="U212" s="105"/>
      <c r="V212" s="105"/>
      <c r="W212" s="105"/>
      <c r="X212" s="105"/>
      <c r="Y212" s="131"/>
      <c r="Z212" s="131"/>
      <c r="AA212" s="131"/>
      <c r="AB212" s="131"/>
      <c r="AC212" s="131"/>
      <c r="AD212" s="131"/>
      <c r="AE212" s="131"/>
      <c r="AF212" s="131"/>
      <c r="AG212" s="131"/>
      <c r="AH212" s="131"/>
      <c r="AI212" s="131"/>
      <c r="AJ212" s="106"/>
      <c r="AK212" s="46"/>
      <c r="AL212" s="164"/>
      <c r="AM212" s="164"/>
      <c r="AN212" s="164"/>
      <c r="AO212" s="164"/>
      <c r="AP212" s="164"/>
      <c r="AQ212" s="299"/>
    </row>
    <row r="213" spans="2:95" ht="11.25" customHeight="1">
      <c r="C213" s="132" t="s">
        <v>48</v>
      </c>
      <c r="D213" s="27"/>
      <c r="E213" s="27"/>
      <c r="F213" s="27"/>
      <c r="G213" s="27"/>
      <c r="H213" s="27"/>
      <c r="I213" s="27"/>
      <c r="J213" s="27"/>
      <c r="K213" s="27"/>
      <c r="L213" s="27"/>
      <c r="M213" s="27"/>
      <c r="N213" s="27"/>
      <c r="O213" s="27"/>
      <c r="P213" s="27"/>
      <c r="Q213" s="27"/>
      <c r="R213" s="27"/>
      <c r="S213" s="27"/>
      <c r="T213" s="27"/>
      <c r="U213" s="27"/>
      <c r="V213" s="27"/>
      <c r="W213" s="27"/>
      <c r="X213" s="27"/>
      <c r="Y213" s="27"/>
      <c r="Z213" s="200" t="s">
        <v>17</v>
      </c>
      <c r="AA213" s="202"/>
      <c r="AB213" s="202"/>
      <c r="AC213" s="202"/>
      <c r="AD213" s="202"/>
      <c r="AE213" s="200" t="s">
        <v>16</v>
      </c>
      <c r="AG213" s="202"/>
      <c r="AH213" s="202"/>
      <c r="AI213" s="28"/>
      <c r="AJ213" s="31"/>
      <c r="AK213" s="34"/>
      <c r="AQ213" s="299"/>
    </row>
    <row r="214" spans="2:95" s="139" customFormat="1" ht="24.75" customHeight="1">
      <c r="B214" s="211"/>
      <c r="C214" s="518"/>
      <c r="D214" s="476"/>
      <c r="E214" s="476"/>
      <c r="F214" s="476"/>
      <c r="G214" s="476"/>
      <c r="H214" s="476"/>
      <c r="I214" s="476"/>
      <c r="J214" s="476"/>
      <c r="K214" s="476"/>
      <c r="L214" s="476"/>
      <c r="M214" s="476"/>
      <c r="N214" s="476"/>
      <c r="O214" s="476"/>
      <c r="P214" s="476"/>
      <c r="Q214" s="476"/>
      <c r="R214" s="476"/>
      <c r="S214" s="476"/>
      <c r="T214" s="476"/>
      <c r="U214" s="476"/>
      <c r="V214" s="476"/>
      <c r="W214" s="476"/>
      <c r="X214" s="476"/>
      <c r="Y214" s="477"/>
      <c r="Z214" s="331"/>
      <c r="AA214" s="332"/>
      <c r="AB214" s="332"/>
      <c r="AC214" s="332"/>
      <c r="AD214" s="333"/>
      <c r="AE214" s="331"/>
      <c r="AF214" s="332"/>
      <c r="AG214" s="332"/>
      <c r="AH214" s="332"/>
      <c r="AI214" s="332"/>
      <c r="AJ214" s="333"/>
      <c r="AK214" s="210"/>
      <c r="AL214" s="171"/>
      <c r="AM214" s="171"/>
      <c r="AN214" s="171"/>
      <c r="AO214" s="171"/>
      <c r="AP214" s="171"/>
      <c r="AQ214" s="299"/>
    </row>
    <row r="215" spans="2:95" ht="11.25" customHeight="1">
      <c r="C215" s="132" t="s">
        <v>5</v>
      </c>
      <c r="D215" s="27"/>
      <c r="E215" s="27"/>
      <c r="F215" s="27"/>
      <c r="G215" s="27"/>
      <c r="H215" s="27"/>
      <c r="I215" s="27"/>
      <c r="J215" s="27"/>
      <c r="K215" s="27"/>
      <c r="L215" s="27"/>
      <c r="M215" s="23"/>
      <c r="N215" s="27"/>
      <c r="O215" s="27"/>
      <c r="P215" s="27"/>
      <c r="Q215" s="7"/>
      <c r="R215" s="23"/>
      <c r="S215" s="23"/>
      <c r="T215" s="23"/>
      <c r="U215" s="23"/>
      <c r="V215" s="23"/>
      <c r="W215" s="23"/>
      <c r="X215" s="23"/>
      <c r="Y215" s="23"/>
      <c r="Z215" s="23"/>
      <c r="AA215" s="23"/>
      <c r="AB215" s="23"/>
      <c r="AC215" s="23"/>
      <c r="AD215" s="23"/>
      <c r="AE215" s="23"/>
      <c r="AF215" s="23"/>
      <c r="AG215" s="23"/>
      <c r="AH215" s="23"/>
      <c r="AI215" s="23"/>
      <c r="AJ215" s="30"/>
      <c r="AK215" s="34"/>
      <c r="AQ215" s="299"/>
    </row>
    <row r="216" spans="2:95" s="139" customFormat="1" ht="24.75" customHeight="1">
      <c r="B216" s="211"/>
      <c r="C216" s="518"/>
      <c r="D216" s="476"/>
      <c r="E216" s="476"/>
      <c r="F216" s="476"/>
      <c r="G216" s="476"/>
      <c r="H216" s="476"/>
      <c r="I216" s="476"/>
      <c r="J216" s="476"/>
      <c r="K216" s="476"/>
      <c r="L216" s="476"/>
      <c r="M216" s="476"/>
      <c r="N216" s="476"/>
      <c r="O216" s="476"/>
      <c r="P216" s="476"/>
      <c r="Q216" s="476"/>
      <c r="R216" s="476"/>
      <c r="S216" s="476"/>
      <c r="T216" s="476"/>
      <c r="U216" s="476"/>
      <c r="V216" s="476"/>
      <c r="W216" s="476"/>
      <c r="X216" s="476"/>
      <c r="Y216" s="476"/>
      <c r="Z216" s="476"/>
      <c r="AA216" s="476"/>
      <c r="AB216" s="476"/>
      <c r="AC216" s="476"/>
      <c r="AD216" s="476"/>
      <c r="AE216" s="476"/>
      <c r="AF216" s="476"/>
      <c r="AG216" s="476"/>
      <c r="AH216" s="476"/>
      <c r="AI216" s="476"/>
      <c r="AJ216" s="477"/>
      <c r="AK216" s="210"/>
      <c r="AL216" s="171"/>
      <c r="AM216" s="171"/>
      <c r="AN216" s="171"/>
      <c r="AO216" s="171"/>
      <c r="AP216" s="171"/>
      <c r="AQ216" s="299"/>
    </row>
    <row r="217" spans="2:95" ht="11.25" customHeight="1">
      <c r="C217" s="75" t="s">
        <v>6</v>
      </c>
      <c r="D217" s="29"/>
      <c r="E217" s="29"/>
      <c r="F217" s="29"/>
      <c r="G217" s="282" t="s">
        <v>2532</v>
      </c>
      <c r="H217" s="7"/>
      <c r="I217" s="27"/>
      <c r="J217" s="27"/>
      <c r="K217" s="27"/>
      <c r="L217" s="27"/>
      <c r="M217" s="23"/>
      <c r="N217" s="27"/>
      <c r="O217" s="7"/>
      <c r="P217" s="27"/>
      <c r="Q217" s="7"/>
      <c r="R217" s="23"/>
      <c r="S217" s="7"/>
      <c r="T217" s="23"/>
      <c r="U217" s="23"/>
      <c r="V217" s="23"/>
      <c r="W217" s="23"/>
      <c r="X217" s="7"/>
      <c r="Z217" s="75" t="s">
        <v>43</v>
      </c>
      <c r="AB217" s="23"/>
      <c r="AC217" s="23"/>
      <c r="AD217" s="23"/>
      <c r="AE217" s="23"/>
      <c r="AF217" s="23"/>
      <c r="AG217" s="23"/>
      <c r="AH217" s="23"/>
      <c r="AI217" s="23"/>
      <c r="AJ217" s="30"/>
      <c r="AK217" s="34"/>
      <c r="AQ217" s="299"/>
    </row>
    <row r="218" spans="2:95" s="139" customFormat="1" ht="24.75" customHeight="1">
      <c r="B218" s="211"/>
      <c r="C218" s="331"/>
      <c r="D218" s="332"/>
      <c r="E218" s="332"/>
      <c r="F218" s="333"/>
      <c r="G218" s="331"/>
      <c r="H218" s="332"/>
      <c r="I218" s="332"/>
      <c r="J218" s="332"/>
      <c r="K218" s="332"/>
      <c r="L218" s="332"/>
      <c r="M218" s="332"/>
      <c r="N218" s="332"/>
      <c r="O218" s="332"/>
      <c r="P218" s="332"/>
      <c r="Q218" s="332"/>
      <c r="R218" s="332"/>
      <c r="S218" s="332"/>
      <c r="T218" s="332"/>
      <c r="U218" s="332"/>
      <c r="V218" s="332"/>
      <c r="W218" s="332"/>
      <c r="X218" s="332"/>
      <c r="Y218" s="333"/>
      <c r="Z218" s="331"/>
      <c r="AA218" s="332"/>
      <c r="AB218" s="332"/>
      <c r="AC218" s="332"/>
      <c r="AD218" s="332"/>
      <c r="AE218" s="332"/>
      <c r="AF218" s="332"/>
      <c r="AG218" s="332"/>
      <c r="AH218" s="332"/>
      <c r="AI218" s="332"/>
      <c r="AJ218" s="333"/>
      <c r="AK218" s="210"/>
      <c r="AL218" s="171"/>
      <c r="AM218" s="171"/>
      <c r="AN218" s="171"/>
      <c r="AO218" s="171"/>
      <c r="AP218" s="171" t="e">
        <f>VLOOKUP(Z218,DATOS!$A$2:$B$33,2,FALSE)</f>
        <v>#N/A</v>
      </c>
      <c r="AQ218" s="299"/>
    </row>
    <row r="219" spans="2:95" ht="11.25" customHeight="1">
      <c r="C219" s="133" t="s">
        <v>49</v>
      </c>
      <c r="D219" s="134"/>
      <c r="E219" s="134"/>
      <c r="F219" s="134"/>
      <c r="G219" s="134"/>
      <c r="H219" s="134"/>
      <c r="I219" s="134"/>
      <c r="J219" s="134"/>
      <c r="K219" s="134"/>
      <c r="L219" s="134"/>
      <c r="M219" s="134"/>
      <c r="N219" s="134"/>
      <c r="O219" s="134"/>
      <c r="P219" s="134"/>
      <c r="Q219" s="134"/>
      <c r="R219" s="134"/>
      <c r="S219" s="134"/>
      <c r="T219" s="134"/>
      <c r="U219" s="134"/>
      <c r="V219" s="27"/>
      <c r="W219" s="27"/>
      <c r="X219" s="27"/>
      <c r="Y219" s="27"/>
      <c r="Z219" s="132" t="s">
        <v>15</v>
      </c>
      <c r="AA219" s="32"/>
      <c r="AB219" s="32"/>
      <c r="AC219" s="32"/>
      <c r="AD219" s="32"/>
      <c r="AE219" s="32"/>
      <c r="AF219" s="32"/>
      <c r="AG219" s="32"/>
      <c r="AH219" s="32"/>
      <c r="AI219" s="32"/>
      <c r="AJ219" s="33"/>
      <c r="AK219" s="34"/>
      <c r="AQ219" s="299"/>
    </row>
    <row r="220" spans="2:95" ht="11.25" customHeight="1">
      <c r="C220" s="358"/>
      <c r="D220" s="359"/>
      <c r="E220" s="359"/>
      <c r="F220" s="359"/>
      <c r="G220" s="359"/>
      <c r="H220" s="359"/>
      <c r="I220" s="359"/>
      <c r="J220" s="359"/>
      <c r="K220" s="359"/>
      <c r="L220" s="359"/>
      <c r="M220" s="359"/>
      <c r="N220" s="359"/>
      <c r="O220" s="359"/>
      <c r="P220" s="359"/>
      <c r="Q220" s="359"/>
      <c r="R220" s="359"/>
      <c r="S220" s="359"/>
      <c r="T220" s="359"/>
      <c r="U220" s="359"/>
      <c r="V220" s="359"/>
      <c r="W220" s="359"/>
      <c r="X220" s="359"/>
      <c r="Y220" s="360"/>
      <c r="Z220" s="35" t="s">
        <v>80</v>
      </c>
      <c r="AA220" s="36"/>
      <c r="AB220" s="36"/>
      <c r="AC220" s="36"/>
      <c r="AD220" s="37"/>
      <c r="AE220" s="37"/>
      <c r="AF220" s="29"/>
      <c r="AG220" s="29"/>
      <c r="AH220" s="29"/>
      <c r="AI220" s="29"/>
      <c r="AJ220" s="38"/>
      <c r="AK220" s="34"/>
      <c r="AQ220" s="299"/>
    </row>
    <row r="221" spans="2:95" s="139" customFormat="1" ht="24.75" customHeight="1">
      <c r="B221" s="211"/>
      <c r="C221" s="361"/>
      <c r="D221" s="362"/>
      <c r="E221" s="362"/>
      <c r="F221" s="362"/>
      <c r="G221" s="362"/>
      <c r="H221" s="362"/>
      <c r="I221" s="362"/>
      <c r="J221" s="362"/>
      <c r="K221" s="362"/>
      <c r="L221" s="362"/>
      <c r="M221" s="362"/>
      <c r="N221" s="362"/>
      <c r="O221" s="362"/>
      <c r="P221" s="362"/>
      <c r="Q221" s="362"/>
      <c r="R221" s="362"/>
      <c r="S221" s="362"/>
      <c r="T221" s="362"/>
      <c r="U221" s="362"/>
      <c r="V221" s="362"/>
      <c r="W221" s="362"/>
      <c r="X221" s="362"/>
      <c r="Y221" s="363"/>
      <c r="Z221" s="436"/>
      <c r="AA221" s="437"/>
      <c r="AB221" s="437"/>
      <c r="AC221" s="437"/>
      <c r="AD221" s="437"/>
      <c r="AE221" s="437"/>
      <c r="AF221" s="437"/>
      <c r="AG221" s="437"/>
      <c r="AH221" s="437"/>
      <c r="AI221" s="437"/>
      <c r="AJ221" s="438"/>
      <c r="AK221" s="210"/>
      <c r="AL221" s="171"/>
      <c r="AM221" s="171"/>
      <c r="AN221" s="171"/>
      <c r="AO221" s="171"/>
      <c r="AP221" s="171"/>
      <c r="AQ221" s="299"/>
    </row>
    <row r="222" spans="2:95" ht="16.5" customHeight="1">
      <c r="C222" s="37" t="s">
        <v>118</v>
      </c>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c r="AA222" s="135"/>
      <c r="AB222" s="135"/>
      <c r="AC222" s="135"/>
      <c r="AD222" s="135"/>
      <c r="AE222" s="135"/>
      <c r="AF222" s="135"/>
      <c r="AG222" s="135"/>
      <c r="AH222" s="135"/>
      <c r="AI222" s="135"/>
      <c r="AJ222" s="135"/>
      <c r="AK222" s="48"/>
      <c r="AL222" s="162"/>
      <c r="AM222" s="162"/>
      <c r="AN222" s="162"/>
      <c r="AO222" s="162"/>
      <c r="AP222" s="162"/>
      <c r="AQ222" s="299"/>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row>
    <row r="223" spans="2:95" ht="17.25" customHeight="1">
      <c r="C223" s="588" t="s">
        <v>24</v>
      </c>
      <c r="D223" s="588"/>
      <c r="E223" s="588"/>
      <c r="F223" s="588"/>
      <c r="G223" s="588"/>
      <c r="H223" s="588"/>
      <c r="I223" s="588"/>
      <c r="J223" s="588"/>
      <c r="K223" s="588"/>
      <c r="L223" s="588"/>
      <c r="M223" s="588"/>
      <c r="N223" s="588"/>
      <c r="O223" s="64"/>
      <c r="P223" s="64"/>
      <c r="Q223" s="64"/>
      <c r="R223" s="64"/>
      <c r="S223" s="64"/>
      <c r="T223" s="64"/>
      <c r="U223" s="64"/>
      <c r="V223" s="64"/>
      <c r="W223" s="64"/>
      <c r="X223" s="64"/>
      <c r="Y223" s="64"/>
      <c r="Z223" s="64"/>
      <c r="AA223" s="64"/>
      <c r="AB223" s="64"/>
      <c r="AC223" s="64"/>
      <c r="AD223" s="64"/>
      <c r="AE223" s="64"/>
      <c r="AF223" s="64"/>
      <c r="AG223" s="64"/>
      <c r="AH223" s="64"/>
      <c r="AI223" s="64"/>
      <c r="AJ223" s="64"/>
      <c r="AQ223" s="299"/>
    </row>
    <row r="224" spans="2:95" ht="41.25" customHeight="1">
      <c r="C224" s="471" t="s">
        <v>2569</v>
      </c>
      <c r="D224" s="471"/>
      <c r="E224" s="471"/>
      <c r="F224" s="471"/>
      <c r="G224" s="471"/>
      <c r="H224" s="471"/>
      <c r="I224" s="471"/>
      <c r="J224" s="471"/>
      <c r="K224" s="471"/>
      <c r="L224" s="471"/>
      <c r="M224" s="471"/>
      <c r="N224" s="471"/>
      <c r="O224" s="471"/>
      <c r="P224" s="471"/>
      <c r="Q224" s="471"/>
      <c r="R224" s="471"/>
      <c r="S224" s="471"/>
      <c r="T224" s="471"/>
      <c r="U224" s="471"/>
      <c r="V224" s="471"/>
      <c r="W224" s="471"/>
      <c r="X224" s="471"/>
      <c r="Y224" s="471"/>
      <c r="Z224" s="471"/>
      <c r="AA224" s="471"/>
      <c r="AB224" s="471"/>
      <c r="AC224" s="471"/>
      <c r="AD224" s="471"/>
      <c r="AE224" s="471"/>
      <c r="AF224" s="471"/>
      <c r="AG224" s="471"/>
      <c r="AH224" s="471"/>
      <c r="AI224" s="471"/>
      <c r="AJ224" s="471"/>
      <c r="AQ224" s="299"/>
    </row>
    <row r="225" spans="2:95" ht="24.75" customHeight="1">
      <c r="C225" s="471" t="s">
        <v>2570</v>
      </c>
      <c r="D225" s="471"/>
      <c r="E225" s="471"/>
      <c r="F225" s="471"/>
      <c r="G225" s="471"/>
      <c r="H225" s="471"/>
      <c r="I225" s="471"/>
      <c r="J225" s="471"/>
      <c r="K225" s="471"/>
      <c r="L225" s="471"/>
      <c r="M225" s="471"/>
      <c r="N225" s="471"/>
      <c r="O225" s="471"/>
      <c r="P225" s="471"/>
      <c r="Q225" s="471"/>
      <c r="R225" s="471"/>
      <c r="S225" s="471"/>
      <c r="T225" s="471"/>
      <c r="U225" s="471"/>
      <c r="V225" s="471"/>
      <c r="W225" s="471"/>
      <c r="X225" s="471"/>
      <c r="Y225" s="471"/>
      <c r="Z225" s="471"/>
      <c r="AA225" s="471"/>
      <c r="AB225" s="471"/>
      <c r="AC225" s="471"/>
      <c r="AD225" s="471"/>
      <c r="AE225" s="471"/>
      <c r="AF225" s="471"/>
      <c r="AG225" s="471"/>
      <c r="AH225" s="471"/>
      <c r="AI225" s="471"/>
      <c r="AJ225" s="471"/>
      <c r="AQ225" s="299"/>
    </row>
    <row r="226" spans="2:95" s="136" customFormat="1" ht="8.25" customHeight="1">
      <c r="B226" s="228"/>
      <c r="AL226" s="170"/>
      <c r="AM226" s="170"/>
      <c r="AN226" s="170"/>
      <c r="AO226" s="170"/>
      <c r="AP226" s="170"/>
      <c r="AQ226" s="299"/>
    </row>
    <row r="227" spans="2:95" s="50" customFormat="1" ht="26.25" customHeight="1">
      <c r="B227" s="49"/>
      <c r="C227" s="535" t="s">
        <v>73</v>
      </c>
      <c r="D227" s="535"/>
      <c r="E227" s="535"/>
      <c r="F227" s="535"/>
      <c r="G227" s="535"/>
      <c r="H227" s="535"/>
      <c r="I227" s="535"/>
      <c r="J227" s="535"/>
      <c r="K227" s="535"/>
      <c r="L227" s="535"/>
      <c r="M227" s="535"/>
      <c r="N227" s="535"/>
      <c r="O227" s="535"/>
      <c r="P227" s="535"/>
      <c r="Q227" s="535"/>
      <c r="R227" s="535"/>
      <c r="S227" s="535"/>
      <c r="T227" s="535"/>
      <c r="U227" s="535"/>
      <c r="V227" s="535"/>
      <c r="W227" s="535"/>
      <c r="X227" s="535"/>
      <c r="Y227" s="535"/>
      <c r="Z227" s="535"/>
      <c r="AA227" s="535"/>
      <c r="AB227" s="535"/>
      <c r="AC227" s="535"/>
      <c r="AD227" s="535"/>
      <c r="AE227" s="535"/>
      <c r="AF227" s="535"/>
      <c r="AG227" s="535"/>
      <c r="AH227" s="535"/>
      <c r="AI227" s="535"/>
      <c r="AJ227" s="535"/>
      <c r="AK227" s="48"/>
      <c r="AL227" s="172"/>
      <c r="AM227" s="172"/>
      <c r="AN227" s="172"/>
      <c r="AO227" s="172"/>
      <c r="AP227" s="172"/>
      <c r="AQ227" s="29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row>
    <row r="228" spans="2:95" s="50" customFormat="1" ht="13.5" customHeight="1">
      <c r="B228" s="49"/>
      <c r="C228" s="589" t="s">
        <v>51</v>
      </c>
      <c r="D228" s="589"/>
      <c r="E228" s="535" t="s">
        <v>52</v>
      </c>
      <c r="F228" s="535"/>
      <c r="G228" s="535"/>
      <c r="H228" s="535"/>
      <c r="I228" s="535"/>
      <c r="J228" s="535"/>
      <c r="K228" s="535"/>
      <c r="L228" s="535"/>
      <c r="M228" s="535"/>
      <c r="N228" s="535"/>
      <c r="O228" s="535"/>
      <c r="P228" s="535"/>
      <c r="Q228" s="535"/>
      <c r="R228" s="535"/>
      <c r="S228" s="535"/>
      <c r="T228" s="535"/>
      <c r="U228" s="535"/>
      <c r="V228" s="535"/>
      <c r="W228" s="535"/>
      <c r="X228" s="535"/>
      <c r="Y228" s="535"/>
      <c r="Z228" s="535"/>
      <c r="AA228" s="535"/>
      <c r="AB228" s="535"/>
      <c r="AC228" s="535"/>
      <c r="AD228" s="535"/>
      <c r="AE228" s="535"/>
      <c r="AF228" s="535"/>
      <c r="AG228" s="535"/>
      <c r="AH228" s="535"/>
      <c r="AI228" s="535"/>
      <c r="AJ228" s="535"/>
      <c r="AK228" s="48"/>
      <c r="AL228" s="172"/>
      <c r="AM228" s="172"/>
      <c r="AN228" s="172"/>
      <c r="AO228" s="172"/>
      <c r="AP228" s="172"/>
      <c r="AQ228" s="29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row>
    <row r="229" spans="2:95" s="50" customFormat="1" ht="13.5" customHeight="1">
      <c r="B229" s="49"/>
      <c r="C229" s="589"/>
      <c r="D229" s="589"/>
      <c r="E229" s="535"/>
      <c r="F229" s="535"/>
      <c r="G229" s="535"/>
      <c r="H229" s="535"/>
      <c r="I229" s="535"/>
      <c r="J229" s="535"/>
      <c r="K229" s="535"/>
      <c r="L229" s="535"/>
      <c r="M229" s="535"/>
      <c r="N229" s="535"/>
      <c r="O229" s="535"/>
      <c r="P229" s="535"/>
      <c r="Q229" s="535"/>
      <c r="R229" s="535"/>
      <c r="S229" s="535"/>
      <c r="T229" s="535"/>
      <c r="U229" s="535"/>
      <c r="V229" s="535"/>
      <c r="W229" s="535"/>
      <c r="X229" s="535"/>
      <c r="Y229" s="535"/>
      <c r="Z229" s="535"/>
      <c r="AA229" s="535"/>
      <c r="AB229" s="535"/>
      <c r="AC229" s="535"/>
      <c r="AD229" s="535"/>
      <c r="AE229" s="535"/>
      <c r="AF229" s="535"/>
      <c r="AG229" s="535"/>
      <c r="AH229" s="535"/>
      <c r="AI229" s="535"/>
      <c r="AJ229" s="535"/>
      <c r="AK229" s="48"/>
      <c r="AL229" s="172"/>
      <c r="AM229" s="172"/>
      <c r="AN229" s="172"/>
      <c r="AO229" s="172"/>
      <c r="AP229" s="172"/>
      <c r="AQ229" s="29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row>
    <row r="230" spans="2:95" s="50" customFormat="1" ht="13.5" customHeight="1">
      <c r="B230" s="49"/>
      <c r="C230" s="495" t="s">
        <v>53</v>
      </c>
      <c r="D230" s="495"/>
      <c r="E230" s="496" t="s">
        <v>54</v>
      </c>
      <c r="F230" s="496"/>
      <c r="G230" s="496"/>
      <c r="H230" s="496"/>
      <c r="I230" s="496"/>
      <c r="J230" s="496"/>
      <c r="K230" s="496"/>
      <c r="L230" s="496"/>
      <c r="M230" s="496"/>
      <c r="N230" s="496"/>
      <c r="O230" s="496"/>
      <c r="P230" s="496"/>
      <c r="Q230" s="496"/>
      <c r="R230" s="496"/>
      <c r="S230" s="496"/>
      <c r="T230" s="496"/>
      <c r="U230" s="496"/>
      <c r="V230" s="496"/>
      <c r="W230" s="496"/>
      <c r="X230" s="496"/>
      <c r="Y230" s="496"/>
      <c r="Z230" s="496"/>
      <c r="AA230" s="496"/>
      <c r="AB230" s="496"/>
      <c r="AC230" s="496"/>
      <c r="AD230" s="496"/>
      <c r="AE230" s="496"/>
      <c r="AF230" s="496"/>
      <c r="AG230" s="496"/>
      <c r="AH230" s="496"/>
      <c r="AI230" s="496"/>
      <c r="AJ230" s="496"/>
      <c r="AK230" s="48"/>
      <c r="AL230" s="172"/>
      <c r="AM230" s="172"/>
      <c r="AN230" s="172"/>
      <c r="AO230" s="172"/>
      <c r="AP230" s="172"/>
      <c r="AQ230" s="29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row>
    <row r="231" spans="2:95" s="50" customFormat="1" ht="13.5" customHeight="1">
      <c r="B231" s="49"/>
      <c r="C231" s="495" t="s">
        <v>55</v>
      </c>
      <c r="D231" s="495"/>
      <c r="E231" s="496" t="s">
        <v>56</v>
      </c>
      <c r="F231" s="496"/>
      <c r="G231" s="496"/>
      <c r="H231" s="496"/>
      <c r="I231" s="496"/>
      <c r="J231" s="496"/>
      <c r="K231" s="496"/>
      <c r="L231" s="496"/>
      <c r="M231" s="496"/>
      <c r="N231" s="496"/>
      <c r="O231" s="496"/>
      <c r="P231" s="496"/>
      <c r="Q231" s="496"/>
      <c r="R231" s="496"/>
      <c r="S231" s="496"/>
      <c r="T231" s="496"/>
      <c r="U231" s="496"/>
      <c r="V231" s="496"/>
      <c r="W231" s="496"/>
      <c r="X231" s="496"/>
      <c r="Y231" s="496"/>
      <c r="Z231" s="496"/>
      <c r="AA231" s="496"/>
      <c r="AB231" s="496"/>
      <c r="AC231" s="496"/>
      <c r="AD231" s="496"/>
      <c r="AE231" s="496"/>
      <c r="AF231" s="496"/>
      <c r="AG231" s="496"/>
      <c r="AH231" s="496"/>
      <c r="AI231" s="496"/>
      <c r="AJ231" s="496"/>
      <c r="AK231" s="48"/>
      <c r="AL231" s="172"/>
      <c r="AM231" s="172"/>
      <c r="AN231" s="172"/>
      <c r="AO231" s="172"/>
      <c r="AP231" s="172"/>
      <c r="AQ231" s="29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row>
    <row r="232" spans="2:95" s="50" customFormat="1" ht="13.5" customHeight="1">
      <c r="B232" s="49"/>
      <c r="C232" s="73"/>
      <c r="D232" s="73"/>
      <c r="E232" s="496"/>
      <c r="F232" s="496"/>
      <c r="G232" s="496"/>
      <c r="H232" s="496"/>
      <c r="I232" s="496"/>
      <c r="J232" s="496"/>
      <c r="K232" s="496"/>
      <c r="L232" s="496"/>
      <c r="M232" s="496"/>
      <c r="N232" s="496"/>
      <c r="O232" s="496"/>
      <c r="P232" s="496"/>
      <c r="Q232" s="496"/>
      <c r="R232" s="496"/>
      <c r="S232" s="496"/>
      <c r="T232" s="496"/>
      <c r="U232" s="496"/>
      <c r="V232" s="496"/>
      <c r="W232" s="496"/>
      <c r="X232" s="496"/>
      <c r="Y232" s="496"/>
      <c r="Z232" s="496"/>
      <c r="AA232" s="496"/>
      <c r="AB232" s="496"/>
      <c r="AC232" s="496"/>
      <c r="AD232" s="496"/>
      <c r="AE232" s="496"/>
      <c r="AF232" s="496"/>
      <c r="AG232" s="496"/>
      <c r="AH232" s="496"/>
      <c r="AI232" s="496"/>
      <c r="AJ232" s="496"/>
      <c r="AK232" s="48"/>
      <c r="AL232" s="172"/>
      <c r="AM232" s="172"/>
      <c r="AN232" s="172"/>
      <c r="AO232" s="172"/>
      <c r="AP232" s="172"/>
      <c r="AQ232" s="29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row>
    <row r="233" spans="2:95" s="50" customFormat="1" ht="13.5" customHeight="1">
      <c r="B233" s="49"/>
      <c r="C233" s="495" t="s">
        <v>57</v>
      </c>
      <c r="D233" s="495"/>
      <c r="E233" s="496" t="s">
        <v>58</v>
      </c>
      <c r="F233" s="496"/>
      <c r="G233" s="496"/>
      <c r="H233" s="496"/>
      <c r="I233" s="496"/>
      <c r="J233" s="496"/>
      <c r="K233" s="496"/>
      <c r="L233" s="496"/>
      <c r="M233" s="496"/>
      <c r="N233" s="496"/>
      <c r="O233" s="496"/>
      <c r="P233" s="496"/>
      <c r="Q233" s="496"/>
      <c r="R233" s="496"/>
      <c r="S233" s="496"/>
      <c r="T233" s="496"/>
      <c r="U233" s="496"/>
      <c r="V233" s="496"/>
      <c r="W233" s="496"/>
      <c r="X233" s="496"/>
      <c r="Y233" s="496"/>
      <c r="Z233" s="496"/>
      <c r="AA233" s="496"/>
      <c r="AB233" s="496"/>
      <c r="AC233" s="496"/>
      <c r="AD233" s="496"/>
      <c r="AE233" s="496"/>
      <c r="AF233" s="496"/>
      <c r="AG233" s="496"/>
      <c r="AH233" s="496"/>
      <c r="AI233" s="496"/>
      <c r="AJ233" s="496"/>
      <c r="AK233" s="48"/>
      <c r="AL233" s="172"/>
      <c r="AM233" s="172"/>
      <c r="AN233" s="172"/>
      <c r="AO233" s="172"/>
      <c r="AP233" s="172"/>
      <c r="AQ233" s="29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row>
    <row r="234" spans="2:95" s="50" customFormat="1" ht="13.5" customHeight="1">
      <c r="B234" s="49"/>
      <c r="C234" s="495" t="s">
        <v>59</v>
      </c>
      <c r="D234" s="495"/>
      <c r="E234" s="496" t="s">
        <v>72</v>
      </c>
      <c r="F234" s="496"/>
      <c r="G234" s="496"/>
      <c r="H234" s="496"/>
      <c r="I234" s="496"/>
      <c r="J234" s="496"/>
      <c r="K234" s="496"/>
      <c r="L234" s="496"/>
      <c r="M234" s="496"/>
      <c r="N234" s="496"/>
      <c r="O234" s="496"/>
      <c r="P234" s="496"/>
      <c r="Q234" s="496"/>
      <c r="R234" s="496"/>
      <c r="S234" s="496"/>
      <c r="T234" s="496"/>
      <c r="U234" s="496"/>
      <c r="V234" s="496"/>
      <c r="W234" s="496"/>
      <c r="X234" s="496"/>
      <c r="Y234" s="496"/>
      <c r="Z234" s="496"/>
      <c r="AA234" s="496"/>
      <c r="AB234" s="496"/>
      <c r="AC234" s="496"/>
      <c r="AD234" s="496"/>
      <c r="AE234" s="496"/>
      <c r="AF234" s="496"/>
      <c r="AG234" s="496"/>
      <c r="AH234" s="496"/>
      <c r="AI234" s="496"/>
      <c r="AJ234" s="496"/>
      <c r="AK234" s="48"/>
      <c r="AL234" s="172"/>
      <c r="AM234" s="172"/>
      <c r="AN234" s="172"/>
      <c r="AO234" s="172"/>
      <c r="AP234" s="172"/>
      <c r="AQ234" s="29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row>
    <row r="235" spans="2:95" s="50" customFormat="1" ht="13.5" customHeight="1">
      <c r="B235" s="49"/>
      <c r="C235" s="73"/>
      <c r="D235" s="73"/>
      <c r="E235" s="496"/>
      <c r="F235" s="496"/>
      <c r="G235" s="496"/>
      <c r="H235" s="496"/>
      <c r="I235" s="496"/>
      <c r="J235" s="496"/>
      <c r="K235" s="496"/>
      <c r="L235" s="496"/>
      <c r="M235" s="496"/>
      <c r="N235" s="496"/>
      <c r="O235" s="496"/>
      <c r="P235" s="496"/>
      <c r="Q235" s="496"/>
      <c r="R235" s="496"/>
      <c r="S235" s="496"/>
      <c r="T235" s="496"/>
      <c r="U235" s="496"/>
      <c r="V235" s="496"/>
      <c r="W235" s="496"/>
      <c r="X235" s="496"/>
      <c r="Y235" s="496"/>
      <c r="Z235" s="496"/>
      <c r="AA235" s="496"/>
      <c r="AB235" s="496"/>
      <c r="AC235" s="496"/>
      <c r="AD235" s="496"/>
      <c r="AE235" s="496"/>
      <c r="AF235" s="496"/>
      <c r="AG235" s="496"/>
      <c r="AH235" s="496"/>
      <c r="AI235" s="496"/>
      <c r="AJ235" s="496"/>
      <c r="AK235" s="48"/>
      <c r="AL235" s="172"/>
      <c r="AM235" s="172"/>
      <c r="AN235" s="172"/>
      <c r="AO235" s="172"/>
      <c r="AP235" s="172"/>
      <c r="AQ235" s="29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row>
    <row r="236" spans="2:95" s="50" customFormat="1" ht="13.5" customHeight="1">
      <c r="B236" s="49"/>
      <c r="C236" s="495" t="s">
        <v>60</v>
      </c>
      <c r="D236" s="495"/>
      <c r="E236" s="496" t="s">
        <v>61</v>
      </c>
      <c r="F236" s="496"/>
      <c r="G236" s="496"/>
      <c r="H236" s="496"/>
      <c r="I236" s="496"/>
      <c r="J236" s="496"/>
      <c r="K236" s="496"/>
      <c r="L236" s="496"/>
      <c r="M236" s="496"/>
      <c r="N236" s="496"/>
      <c r="O236" s="496"/>
      <c r="P236" s="496"/>
      <c r="Q236" s="496"/>
      <c r="R236" s="496"/>
      <c r="S236" s="496"/>
      <c r="T236" s="496"/>
      <c r="U236" s="496"/>
      <c r="V236" s="496"/>
      <c r="W236" s="496"/>
      <c r="X236" s="496"/>
      <c r="Y236" s="496"/>
      <c r="Z236" s="496"/>
      <c r="AA236" s="496"/>
      <c r="AB236" s="496"/>
      <c r="AC236" s="496"/>
      <c r="AD236" s="496"/>
      <c r="AE236" s="496"/>
      <c r="AF236" s="496"/>
      <c r="AG236" s="496"/>
      <c r="AH236" s="496"/>
      <c r="AI236" s="496"/>
      <c r="AJ236" s="496"/>
      <c r="AK236" s="48"/>
      <c r="AL236" s="172"/>
      <c r="AM236" s="172"/>
      <c r="AN236" s="172"/>
      <c r="AO236" s="172"/>
      <c r="AP236" s="172"/>
      <c r="AQ236" s="29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row>
    <row r="237" spans="2:95" s="50" customFormat="1" ht="13.5" customHeight="1">
      <c r="B237" s="49"/>
      <c r="C237" s="73"/>
      <c r="D237" s="73"/>
      <c r="E237" s="496"/>
      <c r="F237" s="496"/>
      <c r="G237" s="496"/>
      <c r="H237" s="496"/>
      <c r="I237" s="496"/>
      <c r="J237" s="496"/>
      <c r="K237" s="496"/>
      <c r="L237" s="496"/>
      <c r="M237" s="496"/>
      <c r="N237" s="496"/>
      <c r="O237" s="496"/>
      <c r="P237" s="496"/>
      <c r="Q237" s="496"/>
      <c r="R237" s="496"/>
      <c r="S237" s="496"/>
      <c r="T237" s="496"/>
      <c r="U237" s="496"/>
      <c r="V237" s="496"/>
      <c r="W237" s="496"/>
      <c r="X237" s="496"/>
      <c r="Y237" s="496"/>
      <c r="Z237" s="496"/>
      <c r="AA237" s="496"/>
      <c r="AB237" s="496"/>
      <c r="AC237" s="496"/>
      <c r="AD237" s="496"/>
      <c r="AE237" s="496"/>
      <c r="AF237" s="496"/>
      <c r="AG237" s="496"/>
      <c r="AH237" s="496"/>
      <c r="AI237" s="496"/>
      <c r="AJ237" s="496"/>
      <c r="AK237" s="48"/>
      <c r="AL237" s="172"/>
      <c r="AM237" s="172"/>
      <c r="AN237" s="172"/>
      <c r="AO237" s="172"/>
      <c r="AP237" s="172"/>
      <c r="AQ237" s="29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row>
    <row r="238" spans="2:95" s="50" customFormat="1" ht="13.5" customHeight="1">
      <c r="B238" s="49"/>
      <c r="C238" s="495" t="s">
        <v>62</v>
      </c>
      <c r="D238" s="495"/>
      <c r="E238" s="496" t="s">
        <v>63</v>
      </c>
      <c r="F238" s="496"/>
      <c r="G238" s="496"/>
      <c r="H238" s="496"/>
      <c r="I238" s="496"/>
      <c r="J238" s="496"/>
      <c r="K238" s="496"/>
      <c r="L238" s="496"/>
      <c r="M238" s="496"/>
      <c r="N238" s="496"/>
      <c r="O238" s="496"/>
      <c r="P238" s="496"/>
      <c r="Q238" s="496"/>
      <c r="R238" s="496"/>
      <c r="S238" s="496"/>
      <c r="T238" s="496"/>
      <c r="U238" s="496"/>
      <c r="V238" s="496"/>
      <c r="W238" s="496"/>
      <c r="X238" s="496"/>
      <c r="Y238" s="496"/>
      <c r="Z238" s="496"/>
      <c r="AA238" s="496"/>
      <c r="AB238" s="496"/>
      <c r="AC238" s="496"/>
      <c r="AD238" s="496"/>
      <c r="AE238" s="496"/>
      <c r="AF238" s="496"/>
      <c r="AG238" s="496"/>
      <c r="AH238" s="496"/>
      <c r="AI238" s="496"/>
      <c r="AJ238" s="496"/>
      <c r="AK238" s="48"/>
      <c r="AL238" s="172"/>
      <c r="AM238" s="172"/>
      <c r="AN238" s="172"/>
      <c r="AO238" s="172"/>
      <c r="AP238" s="172"/>
      <c r="AQ238" s="29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row>
    <row r="239" spans="2:95" s="50" customFormat="1" ht="13.5" customHeight="1">
      <c r="B239" s="49"/>
      <c r="C239" s="73"/>
      <c r="D239" s="73"/>
      <c r="E239" s="496"/>
      <c r="F239" s="496"/>
      <c r="G239" s="496"/>
      <c r="H239" s="496"/>
      <c r="I239" s="496"/>
      <c r="J239" s="496"/>
      <c r="K239" s="496"/>
      <c r="L239" s="496"/>
      <c r="M239" s="496"/>
      <c r="N239" s="496"/>
      <c r="O239" s="496"/>
      <c r="P239" s="496"/>
      <c r="Q239" s="496"/>
      <c r="R239" s="496"/>
      <c r="S239" s="496"/>
      <c r="T239" s="496"/>
      <c r="U239" s="496"/>
      <c r="V239" s="496"/>
      <c r="W239" s="496"/>
      <c r="X239" s="496"/>
      <c r="Y239" s="496"/>
      <c r="Z239" s="496"/>
      <c r="AA239" s="496"/>
      <c r="AB239" s="496"/>
      <c r="AC239" s="496"/>
      <c r="AD239" s="496"/>
      <c r="AE239" s="496"/>
      <c r="AF239" s="496"/>
      <c r="AG239" s="496"/>
      <c r="AH239" s="496"/>
      <c r="AI239" s="496"/>
      <c r="AJ239" s="496"/>
      <c r="AK239" s="48"/>
      <c r="AL239" s="172"/>
      <c r="AM239" s="172"/>
      <c r="AN239" s="172"/>
      <c r="AO239" s="172"/>
      <c r="AP239" s="172"/>
      <c r="AQ239" s="29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row>
    <row r="240" spans="2:95" s="50" customFormat="1" ht="13.5" customHeight="1">
      <c r="B240" s="49"/>
      <c r="C240" s="73"/>
      <c r="D240" s="73"/>
      <c r="E240" s="496"/>
      <c r="F240" s="496"/>
      <c r="G240" s="496"/>
      <c r="H240" s="496"/>
      <c r="I240" s="496"/>
      <c r="J240" s="496"/>
      <c r="K240" s="496"/>
      <c r="L240" s="496"/>
      <c r="M240" s="496"/>
      <c r="N240" s="496"/>
      <c r="O240" s="496"/>
      <c r="P240" s="496"/>
      <c r="Q240" s="496"/>
      <c r="R240" s="496"/>
      <c r="S240" s="496"/>
      <c r="T240" s="496"/>
      <c r="U240" s="496"/>
      <c r="V240" s="496"/>
      <c r="W240" s="496"/>
      <c r="X240" s="496"/>
      <c r="Y240" s="496"/>
      <c r="Z240" s="496"/>
      <c r="AA240" s="496"/>
      <c r="AB240" s="496"/>
      <c r="AC240" s="496"/>
      <c r="AD240" s="496"/>
      <c r="AE240" s="496"/>
      <c r="AF240" s="496"/>
      <c r="AG240" s="496"/>
      <c r="AH240" s="496"/>
      <c r="AI240" s="496"/>
      <c r="AJ240" s="496"/>
      <c r="AK240" s="48"/>
      <c r="AL240" s="172"/>
      <c r="AM240" s="172"/>
      <c r="AN240" s="172"/>
      <c r="AO240" s="172"/>
      <c r="AP240" s="172"/>
      <c r="AQ240" s="29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row>
    <row r="241" spans="2:95" s="50" customFormat="1" ht="13.5" customHeight="1">
      <c r="B241" s="49"/>
      <c r="C241" s="495" t="s">
        <v>64</v>
      </c>
      <c r="D241" s="495"/>
      <c r="E241" s="496" t="s">
        <v>65</v>
      </c>
      <c r="F241" s="496"/>
      <c r="G241" s="496"/>
      <c r="H241" s="496"/>
      <c r="I241" s="496"/>
      <c r="J241" s="496"/>
      <c r="K241" s="496"/>
      <c r="L241" s="496"/>
      <c r="M241" s="496"/>
      <c r="N241" s="496"/>
      <c r="O241" s="496"/>
      <c r="P241" s="496"/>
      <c r="Q241" s="496"/>
      <c r="R241" s="496"/>
      <c r="S241" s="496"/>
      <c r="T241" s="496"/>
      <c r="U241" s="496"/>
      <c r="V241" s="496"/>
      <c r="W241" s="496"/>
      <c r="X241" s="496"/>
      <c r="Y241" s="496"/>
      <c r="Z241" s="496"/>
      <c r="AA241" s="496"/>
      <c r="AB241" s="496"/>
      <c r="AC241" s="496"/>
      <c r="AD241" s="496"/>
      <c r="AE241" s="496"/>
      <c r="AF241" s="496"/>
      <c r="AG241" s="496"/>
      <c r="AH241" s="496"/>
      <c r="AI241" s="496"/>
      <c r="AJ241" s="496"/>
      <c r="AK241" s="48"/>
      <c r="AL241" s="172"/>
      <c r="AM241" s="172"/>
      <c r="AN241" s="172"/>
      <c r="AO241" s="172"/>
      <c r="AP241" s="172"/>
      <c r="AQ241" s="29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row>
    <row r="242" spans="2:95" s="50" customFormat="1" ht="12" customHeight="1">
      <c r="B242" s="49"/>
      <c r="C242" s="51"/>
      <c r="D242" s="51"/>
      <c r="E242" s="496"/>
      <c r="F242" s="496"/>
      <c r="G242" s="496"/>
      <c r="H242" s="496"/>
      <c r="I242" s="496"/>
      <c r="J242" s="496"/>
      <c r="K242" s="496"/>
      <c r="L242" s="496"/>
      <c r="M242" s="496"/>
      <c r="N242" s="496"/>
      <c r="O242" s="496"/>
      <c r="P242" s="496"/>
      <c r="Q242" s="496"/>
      <c r="R242" s="496"/>
      <c r="S242" s="496"/>
      <c r="T242" s="496"/>
      <c r="U242" s="496"/>
      <c r="V242" s="496"/>
      <c r="W242" s="496"/>
      <c r="X242" s="496"/>
      <c r="Y242" s="496"/>
      <c r="Z242" s="496"/>
      <c r="AA242" s="496"/>
      <c r="AB242" s="496"/>
      <c r="AC242" s="496"/>
      <c r="AD242" s="496"/>
      <c r="AE242" s="496"/>
      <c r="AF242" s="496"/>
      <c r="AG242" s="496"/>
      <c r="AH242" s="496"/>
      <c r="AI242" s="496"/>
      <c r="AJ242" s="496"/>
      <c r="AK242" s="48"/>
      <c r="AL242" s="172"/>
      <c r="AM242" s="172"/>
      <c r="AN242" s="172"/>
      <c r="AO242" s="172"/>
      <c r="AP242" s="172"/>
      <c r="AQ242" s="29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row>
    <row r="243" spans="2:95" s="50" customFormat="1" ht="4.5" customHeight="1">
      <c r="B243" s="49"/>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48"/>
      <c r="AL243" s="172"/>
      <c r="AM243" s="172"/>
      <c r="AN243" s="172"/>
      <c r="AO243" s="172"/>
      <c r="AP243" s="172"/>
      <c r="AQ243" s="29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row>
    <row r="244" spans="2:95" s="50" customFormat="1" ht="14.25" customHeight="1">
      <c r="B244" s="49"/>
      <c r="C244" s="506" t="s">
        <v>66</v>
      </c>
      <c r="D244" s="506"/>
      <c r="E244" s="506"/>
      <c r="F244" s="506"/>
      <c r="G244" s="506"/>
      <c r="H244" s="506"/>
      <c r="I244" s="506"/>
      <c r="J244" s="506"/>
      <c r="K244" s="506"/>
      <c r="L244" s="506"/>
      <c r="M244" s="506"/>
      <c r="N244" s="506"/>
      <c r="O244" s="506"/>
      <c r="P244" s="506"/>
      <c r="Q244" s="506"/>
      <c r="R244" s="506"/>
      <c r="S244" s="506"/>
      <c r="T244" s="506"/>
      <c r="U244" s="506"/>
      <c r="V244" s="506"/>
      <c r="W244" s="506"/>
      <c r="X244" s="506"/>
      <c r="Y244" s="506"/>
      <c r="Z244" s="506"/>
      <c r="AA244" s="506"/>
      <c r="AB244" s="506"/>
      <c r="AC244" s="506"/>
      <c r="AD244" s="506"/>
      <c r="AE244" s="506"/>
      <c r="AF244" s="506"/>
      <c r="AG244" s="506"/>
      <c r="AH244" s="506"/>
      <c r="AI244" s="506"/>
      <c r="AJ244" s="506"/>
      <c r="AK244" s="48"/>
      <c r="AL244" s="172"/>
      <c r="AM244" s="172"/>
      <c r="AN244" s="172"/>
      <c r="AO244" s="172"/>
      <c r="AP244" s="172"/>
      <c r="AQ244" s="29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row>
    <row r="245" spans="2:95" s="50" customFormat="1" ht="13.5" customHeight="1">
      <c r="B245" s="49"/>
      <c r="C245" s="51"/>
      <c r="E245" s="506"/>
      <c r="F245" s="506"/>
      <c r="G245" s="506"/>
      <c r="H245" s="506"/>
      <c r="I245" s="506"/>
      <c r="J245" s="506"/>
      <c r="K245" s="506"/>
      <c r="L245" s="506"/>
      <c r="M245" s="506"/>
      <c r="N245" s="506"/>
      <c r="O245" s="506"/>
      <c r="P245" s="506"/>
      <c r="Q245" s="506"/>
      <c r="R245" s="506"/>
      <c r="S245" s="506"/>
      <c r="T245" s="506"/>
      <c r="U245" s="506"/>
      <c r="V245" s="506"/>
      <c r="W245" s="506"/>
      <c r="X245" s="506"/>
      <c r="Y245" s="506"/>
      <c r="Z245" s="506"/>
      <c r="AA245" s="506"/>
      <c r="AB245" s="506"/>
      <c r="AC245" s="506"/>
      <c r="AD245" s="506"/>
      <c r="AE245" s="506"/>
      <c r="AF245" s="506"/>
      <c r="AG245" s="506"/>
      <c r="AH245" s="506"/>
      <c r="AI245" s="506"/>
      <c r="AJ245" s="506"/>
      <c r="AK245" s="48"/>
      <c r="AL245" s="236">
        <v>2</v>
      </c>
      <c r="AM245" s="172"/>
      <c r="AN245" s="172"/>
      <c r="AO245" s="172"/>
      <c r="AP245" s="172"/>
      <c r="AQ245" s="29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row>
    <row r="246" spans="2:95" s="50" customFormat="1" ht="13.5" customHeight="1">
      <c r="B246" s="49"/>
      <c r="C246" s="72"/>
      <c r="F246" s="72"/>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c r="AE246" s="72"/>
      <c r="AF246" s="72"/>
      <c r="AG246" s="72"/>
      <c r="AH246" s="72"/>
      <c r="AI246" s="72"/>
      <c r="AJ246" s="72"/>
      <c r="AK246" s="48"/>
      <c r="AL246" s="172"/>
      <c r="AM246" s="172"/>
      <c r="AN246" s="172"/>
      <c r="AO246" s="172"/>
      <c r="AP246" s="172"/>
      <c r="AQ246" s="29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row>
    <row r="247" spans="2:95" s="50" customFormat="1" ht="10.5" customHeight="1">
      <c r="B247" s="49"/>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c r="AI247" s="72"/>
      <c r="AJ247" s="72"/>
      <c r="AK247" s="48"/>
      <c r="AL247" s="172"/>
      <c r="AM247" s="172"/>
      <c r="AN247" s="172"/>
      <c r="AO247" s="172"/>
      <c r="AP247" s="172"/>
      <c r="AQ247" s="29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row>
    <row r="248" spans="2:95" s="50" customFormat="1" ht="14.25" customHeight="1">
      <c r="B248" s="49"/>
      <c r="C248" s="72"/>
      <c r="D248" s="72"/>
      <c r="E248" s="72"/>
      <c r="F248" s="72"/>
      <c r="G248" s="512" t="s">
        <v>2523</v>
      </c>
      <c r="H248" s="512"/>
      <c r="I248" s="512"/>
      <c r="J248" s="512"/>
      <c r="K248" s="512"/>
      <c r="L248" s="512"/>
      <c r="M248" s="512"/>
      <c r="N248" s="512"/>
      <c r="O248" s="512"/>
      <c r="P248" s="512"/>
      <c r="Q248" s="512"/>
      <c r="R248" s="512"/>
      <c r="S248" s="512"/>
      <c r="T248" s="512"/>
      <c r="U248" s="512"/>
      <c r="V248" s="512"/>
      <c r="W248" s="512"/>
      <c r="X248" s="512"/>
      <c r="Y248" s="512"/>
      <c r="Z248" s="512"/>
      <c r="AA248" s="512"/>
      <c r="AB248" s="512"/>
      <c r="AC248" s="512"/>
      <c r="AD248" s="512"/>
      <c r="AE248" s="512"/>
      <c r="AF248" s="512"/>
      <c r="AG248" s="72"/>
      <c r="AH248" s="72"/>
      <c r="AI248" s="72"/>
      <c r="AJ248" s="72"/>
      <c r="AK248" s="48"/>
      <c r="AL248" s="172"/>
      <c r="AM248" s="172"/>
      <c r="AN248" s="172"/>
      <c r="AO248" s="172"/>
      <c r="AP248" s="172"/>
      <c r="AQ248" s="29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row>
    <row r="249" spans="2:95" s="50" customFormat="1" ht="15.75" customHeight="1">
      <c r="B249" s="49"/>
      <c r="C249" s="72"/>
      <c r="D249" s="72"/>
      <c r="E249" s="72"/>
      <c r="F249" s="52" t="s">
        <v>39</v>
      </c>
      <c r="G249" s="513"/>
      <c r="H249" s="513"/>
      <c r="I249" s="513"/>
      <c r="J249" s="513"/>
      <c r="K249" s="513"/>
      <c r="L249" s="513"/>
      <c r="M249" s="513"/>
      <c r="N249" s="513"/>
      <c r="O249" s="513"/>
      <c r="P249" s="513"/>
      <c r="Q249" s="513"/>
      <c r="R249" s="513"/>
      <c r="S249" s="513"/>
      <c r="T249" s="513"/>
      <c r="U249" s="513"/>
      <c r="V249" s="513"/>
      <c r="W249" s="513"/>
      <c r="X249" s="513"/>
      <c r="Y249" s="513"/>
      <c r="Z249" s="513"/>
      <c r="AA249" s="513"/>
      <c r="AB249" s="513"/>
      <c r="AC249" s="513"/>
      <c r="AD249" s="513"/>
      <c r="AE249" s="513"/>
      <c r="AF249" s="513"/>
      <c r="AG249" s="72"/>
      <c r="AH249" s="72"/>
      <c r="AI249" s="72"/>
      <c r="AJ249" s="72"/>
      <c r="AK249" s="48"/>
      <c r="AL249" s="172"/>
      <c r="AM249" s="172"/>
      <c r="AN249" s="172"/>
      <c r="AO249" s="172"/>
      <c r="AP249" s="192"/>
      <c r="AQ249" s="29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row>
    <row r="250" spans="2:95" s="50" customFormat="1" ht="15.75" customHeight="1">
      <c r="B250" s="49"/>
      <c r="C250" s="72"/>
      <c r="D250" s="72"/>
      <c r="E250" s="72"/>
      <c r="F250" s="52" t="s">
        <v>40</v>
      </c>
      <c r="G250" s="497"/>
      <c r="H250" s="497"/>
      <c r="I250" s="497"/>
      <c r="J250" s="497"/>
      <c r="K250" s="497"/>
      <c r="L250" s="497"/>
      <c r="M250" s="497"/>
      <c r="N250" s="497"/>
      <c r="O250" s="497"/>
      <c r="P250" s="497"/>
      <c r="Q250" s="497"/>
      <c r="R250" s="497"/>
      <c r="S250" s="497"/>
      <c r="T250" s="497"/>
      <c r="U250" s="497"/>
      <c r="V250" s="497"/>
      <c r="W250" s="497"/>
      <c r="X250" s="497"/>
      <c r="Y250" s="497"/>
      <c r="Z250" s="497"/>
      <c r="AA250" s="497"/>
      <c r="AB250" s="497"/>
      <c r="AC250" s="497"/>
      <c r="AD250" s="497"/>
      <c r="AE250" s="497"/>
      <c r="AF250" s="497"/>
      <c r="AG250" s="72"/>
      <c r="AH250" s="72"/>
      <c r="AI250" s="72"/>
      <c r="AJ250" s="72"/>
      <c r="AK250" s="48"/>
      <c r="AL250" s="172"/>
      <c r="AM250" s="172"/>
      <c r="AN250" s="172"/>
      <c r="AO250" s="172"/>
      <c r="AP250" s="172"/>
      <c r="AQ250" s="29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row>
    <row r="251" spans="2:95" s="50" customFormat="1" ht="15.75" customHeight="1">
      <c r="B251" s="49"/>
      <c r="C251" s="72"/>
      <c r="D251" s="72"/>
      <c r="E251" s="72"/>
      <c r="F251" s="52" t="s">
        <v>41</v>
      </c>
      <c r="G251" s="497"/>
      <c r="H251" s="497"/>
      <c r="I251" s="497"/>
      <c r="J251" s="497"/>
      <c r="K251" s="497"/>
      <c r="L251" s="497"/>
      <c r="M251" s="497"/>
      <c r="N251" s="497"/>
      <c r="O251" s="497"/>
      <c r="P251" s="497"/>
      <c r="Q251" s="497"/>
      <c r="R251" s="497"/>
      <c r="S251" s="497"/>
      <c r="T251" s="497"/>
      <c r="U251" s="497"/>
      <c r="V251" s="497"/>
      <c r="W251" s="497"/>
      <c r="X251" s="497"/>
      <c r="Y251" s="497"/>
      <c r="Z251" s="497"/>
      <c r="AA251" s="497"/>
      <c r="AB251" s="497"/>
      <c r="AC251" s="497"/>
      <c r="AD251" s="497"/>
      <c r="AE251" s="497"/>
      <c r="AF251" s="497"/>
      <c r="AG251" s="72"/>
      <c r="AH251" s="72"/>
      <c r="AI251" s="72"/>
      <c r="AJ251" s="72"/>
      <c r="AK251" s="48"/>
      <c r="AL251" s="172"/>
      <c r="AM251" s="172"/>
      <c r="AN251" s="172"/>
      <c r="AO251" s="172"/>
      <c r="AP251" s="172"/>
      <c r="AQ251" s="29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row>
    <row r="252" spans="2:95" s="50" customFormat="1" ht="15.75" customHeight="1">
      <c r="B252" s="49"/>
      <c r="C252" s="72"/>
      <c r="D252" s="72"/>
      <c r="E252" s="72"/>
      <c r="F252" s="52" t="s">
        <v>50</v>
      </c>
      <c r="G252" s="497"/>
      <c r="H252" s="497"/>
      <c r="I252" s="497"/>
      <c r="J252" s="497"/>
      <c r="K252" s="497"/>
      <c r="L252" s="497"/>
      <c r="M252" s="497"/>
      <c r="N252" s="497"/>
      <c r="O252" s="497"/>
      <c r="P252" s="497"/>
      <c r="Q252" s="497"/>
      <c r="R252" s="497"/>
      <c r="S252" s="497"/>
      <c r="T252" s="497"/>
      <c r="U252" s="497"/>
      <c r="V252" s="497"/>
      <c r="W252" s="497"/>
      <c r="X252" s="497"/>
      <c r="Y252" s="497"/>
      <c r="Z252" s="497"/>
      <c r="AA252" s="497"/>
      <c r="AB252" s="497"/>
      <c r="AC252" s="497"/>
      <c r="AD252" s="497"/>
      <c r="AE252" s="497"/>
      <c r="AF252" s="497"/>
      <c r="AG252" s="72"/>
      <c r="AH252" s="72"/>
      <c r="AI252" s="72"/>
      <c r="AJ252" s="72"/>
      <c r="AK252" s="48"/>
      <c r="AL252" s="172"/>
      <c r="AM252" s="172"/>
      <c r="AN252" s="172"/>
      <c r="AO252" s="172"/>
      <c r="AP252" s="172"/>
      <c r="AQ252" s="29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row>
    <row r="253" spans="2:95" s="50" customFormat="1" ht="15.75" customHeight="1">
      <c r="B253" s="49"/>
      <c r="C253" s="72"/>
      <c r="D253" s="72"/>
      <c r="E253" s="72"/>
      <c r="F253" s="52" t="s">
        <v>67</v>
      </c>
      <c r="G253" s="497"/>
      <c r="H253" s="497"/>
      <c r="I253" s="497"/>
      <c r="J253" s="497"/>
      <c r="K253" s="497"/>
      <c r="L253" s="497"/>
      <c r="M253" s="497"/>
      <c r="N253" s="497"/>
      <c r="O253" s="497"/>
      <c r="P253" s="497"/>
      <c r="Q253" s="497"/>
      <c r="R253" s="497"/>
      <c r="S253" s="497"/>
      <c r="T253" s="497"/>
      <c r="U253" s="497"/>
      <c r="V253" s="497"/>
      <c r="W253" s="497"/>
      <c r="X253" s="497"/>
      <c r="Y253" s="497"/>
      <c r="Z253" s="497"/>
      <c r="AA253" s="497"/>
      <c r="AB253" s="497"/>
      <c r="AC253" s="497"/>
      <c r="AD253" s="497"/>
      <c r="AE253" s="497"/>
      <c r="AF253" s="497"/>
      <c r="AG253" s="72"/>
      <c r="AH253" s="72"/>
      <c r="AI253" s="72"/>
      <c r="AJ253" s="72"/>
      <c r="AK253" s="48"/>
      <c r="AL253" s="172"/>
      <c r="AM253" s="172"/>
      <c r="AN253" s="172"/>
      <c r="AO253" s="172"/>
      <c r="AP253" s="172"/>
      <c r="AQ253" s="29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row>
    <row r="254" spans="2:95" s="50" customFormat="1" ht="13.5" customHeight="1">
      <c r="B254" s="49"/>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c r="AE254" s="72"/>
      <c r="AF254" s="72"/>
      <c r="AG254" s="72"/>
      <c r="AH254" s="72"/>
      <c r="AI254" s="72"/>
      <c r="AJ254" s="72"/>
      <c r="AK254" s="48"/>
      <c r="AL254" s="172"/>
      <c r="AM254" s="172"/>
      <c r="AN254" s="172"/>
      <c r="AO254" s="172"/>
      <c r="AP254" s="172"/>
      <c r="AQ254" s="29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row>
    <row r="255" spans="2:95" s="50" customFormat="1" ht="11.25" customHeight="1">
      <c r="B255" s="49"/>
      <c r="C255" s="505" t="s">
        <v>2531</v>
      </c>
      <c r="D255" s="505"/>
      <c r="E255" s="505"/>
      <c r="F255" s="505"/>
      <c r="G255" s="505"/>
      <c r="H255" s="505"/>
      <c r="I255" s="505"/>
      <c r="J255" s="505"/>
      <c r="K255" s="505"/>
      <c r="L255" s="505"/>
      <c r="M255" s="505"/>
      <c r="N255" s="505"/>
      <c r="O255" s="505"/>
      <c r="P255" s="505"/>
      <c r="Q255" s="505"/>
      <c r="R255" s="505"/>
      <c r="S255" s="505"/>
      <c r="T255" s="505"/>
      <c r="U255" s="505"/>
      <c r="V255" s="505"/>
      <c r="W255" s="505"/>
      <c r="X255" s="505"/>
      <c r="Y255" s="505"/>
      <c r="Z255" s="505"/>
      <c r="AA255" s="505"/>
      <c r="AB255" s="505"/>
      <c r="AC255" s="505"/>
      <c r="AD255" s="505"/>
      <c r="AE255" s="505"/>
      <c r="AF255" s="505"/>
      <c r="AG255" s="505"/>
      <c r="AH255" s="505"/>
      <c r="AI255" s="505"/>
      <c r="AJ255" s="505"/>
      <c r="AK255" s="48"/>
      <c r="AL255" s="172"/>
      <c r="AM255" s="172"/>
      <c r="AN255" s="172"/>
      <c r="AO255" s="172"/>
      <c r="AP255" s="172"/>
      <c r="AQ255" s="29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row>
    <row r="256" spans="2:95" s="50" customFormat="1" ht="12.75" customHeight="1">
      <c r="B256" s="49"/>
      <c r="C256" s="509">
        <f>IF($AL$44=1,C115,C65)</f>
        <v>0</v>
      </c>
      <c r="D256" s="509"/>
      <c r="E256" s="509"/>
      <c r="F256" s="509"/>
      <c r="G256" s="509"/>
      <c r="H256" s="509"/>
      <c r="I256" s="509"/>
      <c r="J256" s="509"/>
      <c r="K256" s="509"/>
      <c r="L256" s="509"/>
      <c r="M256" s="509"/>
      <c r="N256" s="509"/>
      <c r="O256" s="509"/>
      <c r="P256" s="509"/>
      <c r="Q256" s="509"/>
      <c r="R256" s="509"/>
      <c r="S256" s="509"/>
      <c r="T256" s="509"/>
      <c r="U256" s="509"/>
      <c r="V256" s="509"/>
      <c r="W256" s="509"/>
      <c r="X256" s="509"/>
      <c r="Y256" s="509"/>
      <c r="Z256" s="509"/>
      <c r="AA256" s="509"/>
      <c r="AB256" s="509"/>
      <c r="AC256" s="509"/>
      <c r="AD256" s="509"/>
      <c r="AE256" s="509"/>
      <c r="AF256" s="509"/>
      <c r="AG256" s="509"/>
      <c r="AH256" s="509"/>
      <c r="AI256" s="509"/>
      <c r="AJ256" s="509"/>
      <c r="AK256" s="48"/>
      <c r="AL256" s="172"/>
      <c r="AM256" s="172"/>
      <c r="AN256" s="172"/>
      <c r="AO256" s="172"/>
      <c r="AP256" s="172"/>
      <c r="AQ256" s="29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row>
    <row r="257" spans="2:95" s="50" customFormat="1" ht="16.5" customHeight="1">
      <c r="B257" s="49"/>
      <c r="C257" s="509"/>
      <c r="D257" s="509"/>
      <c r="E257" s="509"/>
      <c r="F257" s="509"/>
      <c r="G257" s="509"/>
      <c r="H257" s="509"/>
      <c r="I257" s="509"/>
      <c r="J257" s="509"/>
      <c r="K257" s="509"/>
      <c r="L257" s="509"/>
      <c r="M257" s="509"/>
      <c r="N257" s="509"/>
      <c r="O257" s="509"/>
      <c r="P257" s="509"/>
      <c r="Q257" s="509"/>
      <c r="R257" s="509"/>
      <c r="S257" s="509"/>
      <c r="T257" s="509"/>
      <c r="U257" s="509"/>
      <c r="V257" s="509"/>
      <c r="W257" s="509"/>
      <c r="X257" s="509"/>
      <c r="Y257" s="509"/>
      <c r="Z257" s="509"/>
      <c r="AA257" s="509"/>
      <c r="AB257" s="509"/>
      <c r="AC257" s="509"/>
      <c r="AD257" s="509"/>
      <c r="AE257" s="509"/>
      <c r="AF257" s="509"/>
      <c r="AG257" s="509"/>
      <c r="AH257" s="509"/>
      <c r="AI257" s="509"/>
      <c r="AJ257" s="509"/>
      <c r="AK257" s="48"/>
      <c r="AL257" s="172"/>
      <c r="AM257" s="172"/>
      <c r="AN257" s="172"/>
      <c r="AO257" s="172"/>
      <c r="AP257" s="172"/>
      <c r="AQ257" s="29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row>
    <row r="258" spans="2:95" s="50" customFormat="1" ht="12" customHeight="1">
      <c r="B258" s="49"/>
      <c r="D258" s="158"/>
      <c r="E258" s="158"/>
      <c r="F258" s="231"/>
      <c r="G258" s="231"/>
      <c r="H258" s="231"/>
      <c r="I258" s="231"/>
      <c r="J258" s="231"/>
      <c r="K258" s="231"/>
      <c r="L258" s="231"/>
      <c r="M258" s="499" t="s">
        <v>2530</v>
      </c>
      <c r="N258" s="499"/>
      <c r="O258" s="499"/>
      <c r="P258" s="499"/>
      <c r="Q258" s="499"/>
      <c r="R258" s="499"/>
      <c r="S258" s="499"/>
      <c r="T258" s="499"/>
      <c r="U258" s="499"/>
      <c r="V258" s="499"/>
      <c r="W258" s="499"/>
      <c r="X258" s="499"/>
      <c r="Y258" s="499"/>
      <c r="Z258" s="499"/>
      <c r="AA258" s="499"/>
      <c r="AB258" s="231"/>
      <c r="AC258" s="231"/>
      <c r="AD258" s="231"/>
      <c r="AE258" s="231"/>
      <c r="AF258" s="231"/>
      <c r="AG258" s="231"/>
      <c r="AH258" s="158"/>
      <c r="AI258" s="158"/>
      <c r="AJ258" s="158"/>
      <c r="AK258" s="48"/>
      <c r="AL258" s="172"/>
      <c r="AM258" s="172"/>
      <c r="AN258" s="172"/>
      <c r="AO258" s="172"/>
      <c r="AP258" s="172"/>
      <c r="AQ258" s="29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row>
    <row r="259" spans="2:95" s="50" customFormat="1" ht="15" customHeight="1">
      <c r="B259" s="49"/>
      <c r="C259" s="72"/>
      <c r="D259" s="72"/>
      <c r="E259" s="72"/>
      <c r="F259" s="72"/>
      <c r="G259" s="72"/>
      <c r="H259" s="72"/>
      <c r="I259" s="72"/>
      <c r="J259" s="72"/>
      <c r="K259" s="72"/>
      <c r="L259" s="53"/>
      <c r="M259" s="53"/>
      <c r="N259" s="53"/>
      <c r="O259" s="53"/>
      <c r="P259" s="53"/>
      <c r="Q259" s="53"/>
      <c r="R259" s="53"/>
      <c r="S259" s="53"/>
      <c r="T259" s="53"/>
      <c r="U259" s="53"/>
      <c r="V259" s="53"/>
      <c r="W259" s="53"/>
      <c r="X259" s="53"/>
      <c r="Y259" s="53"/>
      <c r="Z259" s="72"/>
      <c r="AA259" s="72"/>
      <c r="AB259" s="72"/>
      <c r="AC259" s="72"/>
      <c r="AD259" s="72"/>
      <c r="AE259" s="72"/>
      <c r="AF259" s="72"/>
      <c r="AG259" s="72"/>
      <c r="AH259" s="72"/>
      <c r="AI259" s="72"/>
      <c r="AJ259" s="72"/>
      <c r="AK259" s="48"/>
      <c r="AL259" s="172"/>
      <c r="AM259" s="172"/>
      <c r="AN259" s="172"/>
      <c r="AO259" s="172"/>
      <c r="AP259" s="172"/>
      <c r="AQ259" s="29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row>
    <row r="260" spans="2:95" ht="12.75" customHeight="1">
      <c r="C260" s="511" t="s">
        <v>23</v>
      </c>
      <c r="D260" s="511"/>
      <c r="E260" s="511"/>
      <c r="F260" s="511"/>
      <c r="G260" s="511"/>
      <c r="H260" s="511"/>
      <c r="I260" s="511"/>
      <c r="J260" s="511"/>
      <c r="K260" s="511"/>
      <c r="L260" s="511"/>
      <c r="M260" s="511"/>
      <c r="N260" s="511"/>
      <c r="O260" s="511"/>
      <c r="P260" s="511"/>
      <c r="Q260" s="511"/>
      <c r="R260" s="511"/>
      <c r="S260" s="511"/>
      <c r="T260" s="511"/>
      <c r="U260" s="511"/>
      <c r="V260" s="511"/>
      <c r="W260" s="511"/>
      <c r="X260" s="511"/>
      <c r="Y260" s="511"/>
      <c r="Z260" s="511"/>
      <c r="AA260" s="511"/>
      <c r="AB260" s="511"/>
      <c r="AC260" s="511"/>
      <c r="AD260" s="511"/>
      <c r="AE260" s="511"/>
      <c r="AF260" s="511"/>
      <c r="AG260" s="511"/>
      <c r="AH260" s="511"/>
      <c r="AI260" s="511"/>
      <c r="AJ260" s="511"/>
      <c r="AQ260" s="299"/>
    </row>
    <row r="261" spans="2:95" ht="36.75" customHeight="1">
      <c r="C261" s="492" t="s">
        <v>2528</v>
      </c>
      <c r="D261" s="492"/>
      <c r="E261" s="492"/>
      <c r="F261" s="492"/>
      <c r="G261" s="492"/>
      <c r="H261" s="492"/>
      <c r="I261" s="492"/>
      <c r="J261" s="492"/>
      <c r="K261" s="492"/>
      <c r="L261" s="492"/>
      <c r="M261" s="492"/>
      <c r="N261" s="492"/>
      <c r="O261" s="492"/>
      <c r="P261" s="492"/>
      <c r="Q261" s="492"/>
      <c r="R261" s="492"/>
      <c r="S261" s="492"/>
      <c r="T261" s="492"/>
      <c r="U261" s="492"/>
      <c r="V261" s="492"/>
      <c r="W261" s="492"/>
      <c r="X261" s="492"/>
      <c r="Y261" s="492"/>
      <c r="Z261" s="492"/>
      <c r="AA261" s="492"/>
      <c r="AB261" s="492"/>
      <c r="AC261" s="492"/>
      <c r="AD261" s="492"/>
      <c r="AE261" s="492"/>
      <c r="AF261" s="492"/>
      <c r="AG261" s="492"/>
      <c r="AH261" s="492"/>
      <c r="AI261" s="492"/>
      <c r="AJ261" s="492"/>
      <c r="AQ261" s="299"/>
    </row>
    <row r="262" spans="2:95" ht="36.75" customHeight="1">
      <c r="C262" s="492" t="s">
        <v>2529</v>
      </c>
      <c r="D262" s="492"/>
      <c r="E262" s="492"/>
      <c r="F262" s="492"/>
      <c r="G262" s="492"/>
      <c r="H262" s="492"/>
      <c r="I262" s="492"/>
      <c r="J262" s="492"/>
      <c r="K262" s="492"/>
      <c r="L262" s="492"/>
      <c r="M262" s="492"/>
      <c r="N262" s="492"/>
      <c r="O262" s="492"/>
      <c r="P262" s="492"/>
      <c r="Q262" s="492"/>
      <c r="R262" s="492"/>
      <c r="S262" s="492"/>
      <c r="T262" s="492"/>
      <c r="U262" s="492"/>
      <c r="V262" s="492"/>
      <c r="W262" s="492"/>
      <c r="X262" s="492"/>
      <c r="Y262" s="492"/>
      <c r="Z262" s="492"/>
      <c r="AA262" s="492"/>
      <c r="AB262" s="492"/>
      <c r="AC262" s="492"/>
      <c r="AD262" s="492"/>
      <c r="AE262" s="492"/>
      <c r="AF262" s="492"/>
      <c r="AG262" s="492"/>
      <c r="AH262" s="492"/>
      <c r="AI262" s="492"/>
      <c r="AJ262" s="492"/>
      <c r="AQ262" s="299"/>
    </row>
    <row r="263" spans="2:95" ht="36.75" customHeight="1">
      <c r="C263" s="493" t="s">
        <v>2571</v>
      </c>
      <c r="D263" s="493"/>
      <c r="E263" s="493"/>
      <c r="F263" s="493"/>
      <c r="G263" s="493"/>
      <c r="H263" s="493"/>
      <c r="I263" s="493"/>
      <c r="J263" s="493"/>
      <c r="K263" s="493"/>
      <c r="L263" s="493"/>
      <c r="M263" s="493"/>
      <c r="N263" s="493"/>
      <c r="O263" s="493"/>
      <c r="P263" s="493"/>
      <c r="Q263" s="493"/>
      <c r="R263" s="493"/>
      <c r="S263" s="493"/>
      <c r="T263" s="493"/>
      <c r="U263" s="493"/>
      <c r="V263" s="493"/>
      <c r="W263" s="493"/>
      <c r="X263" s="493"/>
      <c r="Y263" s="493"/>
      <c r="Z263" s="493"/>
      <c r="AA263" s="493"/>
      <c r="AB263" s="493"/>
      <c r="AC263" s="493"/>
      <c r="AD263" s="493"/>
      <c r="AE263" s="493"/>
      <c r="AF263" s="493"/>
      <c r="AG263" s="493"/>
      <c r="AH263" s="493"/>
      <c r="AI263" s="493"/>
      <c r="AJ263" s="493"/>
      <c r="AQ263" s="299"/>
    </row>
    <row r="264" spans="2:95" ht="24" customHeight="1">
      <c r="C264" s="55"/>
      <c r="D264" s="55"/>
      <c r="E264" s="55"/>
      <c r="F264" s="500" t="s">
        <v>369</v>
      </c>
      <c r="G264" s="500"/>
      <c r="H264" s="500"/>
      <c r="I264" s="500"/>
      <c r="J264" s="500"/>
      <c r="K264" s="500"/>
      <c r="L264" s="500"/>
      <c r="M264" s="500"/>
      <c r="N264" s="500"/>
      <c r="O264" s="500"/>
      <c r="P264" s="500"/>
      <c r="Q264" s="500"/>
      <c r="R264" s="500"/>
      <c r="S264" s="500"/>
      <c r="T264" s="500"/>
      <c r="U264" s="500"/>
      <c r="V264" s="501" t="str">
        <f>IF($AC$4&gt;0, CONCATENATE(", a ", DAY($AC$4), " de ", VLOOKUP(MONTH($AC$4), $AN$2:$AO$13, 2, FALSE), " del ", YEAR($AC$4), ". "),"")</f>
        <v/>
      </c>
      <c r="W264" s="501"/>
      <c r="X264" s="501"/>
      <c r="Y264" s="501"/>
      <c r="Z264" s="501"/>
      <c r="AA264" s="501"/>
      <c r="AB264" s="501"/>
      <c r="AC264" s="501"/>
      <c r="AD264" s="501"/>
      <c r="AE264" s="501"/>
      <c r="AF264" s="55"/>
      <c r="AG264" s="55"/>
      <c r="AH264" s="55"/>
      <c r="AI264" s="55"/>
      <c r="AJ264" s="55"/>
      <c r="AL264" s="161">
        <f>Z264</f>
        <v>0</v>
      </c>
      <c r="AQ264" s="299"/>
    </row>
    <row r="265" spans="2:95" ht="15" customHeight="1">
      <c r="C265" s="55"/>
      <c r="D265" s="158"/>
      <c r="E265" s="158"/>
      <c r="F265" s="158"/>
      <c r="G265" s="158"/>
      <c r="H265" s="508" t="s">
        <v>120</v>
      </c>
      <c r="I265" s="508"/>
      <c r="J265" s="508"/>
      <c r="K265" s="508"/>
      <c r="L265" s="508"/>
      <c r="M265" s="508"/>
      <c r="N265" s="508"/>
      <c r="O265" s="508"/>
      <c r="P265" s="508"/>
      <c r="Q265" s="508"/>
      <c r="R265" s="508"/>
      <c r="S265" s="507" t="s">
        <v>121</v>
      </c>
      <c r="T265" s="507"/>
      <c r="U265" s="507"/>
      <c r="V265" s="507"/>
      <c r="W265" s="507"/>
      <c r="X265" s="507"/>
      <c r="Y265" s="507"/>
      <c r="Z265" s="507"/>
      <c r="AA265" s="507"/>
      <c r="AB265" s="507"/>
      <c r="AC265" s="507"/>
      <c r="AD265" s="507"/>
      <c r="AE265" s="507"/>
      <c r="AF265" s="158"/>
      <c r="AG265" s="158"/>
      <c r="AH265" s="158"/>
      <c r="AI265" s="158"/>
      <c r="AJ265" s="55"/>
      <c r="AQ265" s="299"/>
    </row>
    <row r="266" spans="2:95" ht="20.25" customHeight="1">
      <c r="C266" s="55"/>
      <c r="D266" s="502" t="s">
        <v>11</v>
      </c>
      <c r="E266" s="502"/>
      <c r="F266" s="502"/>
      <c r="G266" s="502"/>
      <c r="H266" s="502"/>
      <c r="I266" s="502"/>
      <c r="J266" s="502"/>
      <c r="K266" s="502"/>
      <c r="L266" s="502"/>
      <c r="M266" s="502"/>
      <c r="N266" s="502"/>
      <c r="O266" s="502"/>
      <c r="P266" s="502"/>
      <c r="Q266" s="502"/>
      <c r="R266" s="502"/>
      <c r="S266" s="502"/>
      <c r="T266" s="502"/>
      <c r="U266" s="502"/>
      <c r="V266" s="502"/>
      <c r="W266" s="502"/>
      <c r="X266" s="502"/>
      <c r="Y266" s="502"/>
      <c r="Z266" s="502"/>
      <c r="AA266" s="502"/>
      <c r="AB266" s="502"/>
      <c r="AC266" s="502"/>
      <c r="AD266" s="502"/>
      <c r="AE266" s="502"/>
      <c r="AF266" s="502"/>
      <c r="AG266" s="502"/>
      <c r="AH266" s="502"/>
      <c r="AI266" s="502"/>
      <c r="AJ266" s="55"/>
      <c r="AQ266" s="299"/>
    </row>
    <row r="267" spans="2:95" ht="28.4" customHeight="1">
      <c r="C267" s="503" t="s">
        <v>2531</v>
      </c>
      <c r="D267" s="503"/>
      <c r="E267" s="503"/>
      <c r="F267" s="503"/>
      <c r="G267" s="503"/>
      <c r="H267" s="503"/>
      <c r="I267" s="503"/>
      <c r="J267" s="503"/>
      <c r="K267" s="503"/>
      <c r="L267" s="503"/>
      <c r="M267" s="503"/>
      <c r="O267" s="173"/>
      <c r="P267" s="498" t="s">
        <v>12</v>
      </c>
      <c r="Q267" s="498"/>
      <c r="R267" s="498"/>
      <c r="S267" s="498"/>
      <c r="T267" s="498"/>
      <c r="U267" s="498"/>
      <c r="V267" s="498"/>
      <c r="W267" s="498"/>
      <c r="X267" s="498"/>
      <c r="Y267" s="498"/>
      <c r="Z267" s="498"/>
      <c r="AA267" s="498"/>
      <c r="AB267" s="498"/>
      <c r="AC267" s="498"/>
      <c r="AD267" s="498"/>
      <c r="AE267" s="498"/>
      <c r="AF267" s="498"/>
      <c r="AG267" s="498"/>
      <c r="AH267" s="498"/>
      <c r="AI267" s="498"/>
      <c r="AJ267" s="498"/>
      <c r="AQ267" s="299"/>
    </row>
    <row r="268" spans="2:95" ht="37.5" customHeight="1">
      <c r="C268" s="504">
        <f>IF($AL$44=1,C115,C65)</f>
        <v>0</v>
      </c>
      <c r="D268" s="504"/>
      <c r="E268" s="504"/>
      <c r="F268" s="504"/>
      <c r="G268" s="504"/>
      <c r="H268" s="504"/>
      <c r="I268" s="504"/>
      <c r="J268" s="504"/>
      <c r="K268" s="504"/>
      <c r="L268" s="504"/>
      <c r="M268" s="504"/>
      <c r="O268" s="174"/>
      <c r="P268" s="309"/>
      <c r="Q268" s="309"/>
      <c r="R268" s="309"/>
      <c r="S268" s="309"/>
      <c r="T268" s="309"/>
      <c r="U268" s="309"/>
      <c r="V268" s="309"/>
      <c r="W268" s="309"/>
      <c r="X268" s="309"/>
      <c r="Y268" s="309"/>
      <c r="Z268" s="309"/>
      <c r="AA268" s="309"/>
      <c r="AB268" s="309"/>
      <c r="AC268" s="309"/>
      <c r="AD268" s="309"/>
      <c r="AE268" s="309"/>
      <c r="AF268" s="309"/>
      <c r="AG268" s="309"/>
      <c r="AH268" s="309"/>
      <c r="AI268" s="309"/>
      <c r="AJ268" s="309"/>
      <c r="AL268" s="233"/>
      <c r="AM268" s="233"/>
      <c r="AN268" s="233"/>
      <c r="AO268" s="233"/>
      <c r="AP268" s="233"/>
      <c r="AQ268" s="299"/>
    </row>
    <row r="269" spans="2:95" ht="14.25" customHeight="1">
      <c r="C269" s="504"/>
      <c r="D269" s="504"/>
      <c r="E269" s="504"/>
      <c r="F269" s="504"/>
      <c r="G269" s="504"/>
      <c r="H269" s="504"/>
      <c r="I269" s="504"/>
      <c r="J269" s="504"/>
      <c r="K269" s="504"/>
      <c r="L269" s="504"/>
      <c r="M269" s="504"/>
      <c r="O269" s="174"/>
      <c r="P269" s="509" t="str">
        <f>CONCATENATE(AM144,AN144,AM150,AN150,AM156,AN156,AM162,AN162)</f>
        <v xml:space="preserve"> </v>
      </c>
      <c r="Q269" s="509"/>
      <c r="R269" s="509"/>
      <c r="S269" s="509"/>
      <c r="T269" s="509"/>
      <c r="U269" s="509"/>
      <c r="V269" s="509"/>
      <c r="W269" s="509"/>
      <c r="X269" s="509"/>
      <c r="Y269" s="509"/>
      <c r="Z269" s="509"/>
      <c r="AA269" s="509"/>
      <c r="AB269" s="509"/>
      <c r="AC269" s="509"/>
      <c r="AD269" s="509"/>
      <c r="AE269" s="509"/>
      <c r="AF269" s="509"/>
      <c r="AG269" s="509"/>
      <c r="AH269" s="509"/>
      <c r="AI269" s="509"/>
      <c r="AJ269" s="509"/>
      <c r="AQ269" s="299"/>
    </row>
    <row r="270" spans="2:95" ht="22.5" customHeight="1">
      <c r="C270" s="504"/>
      <c r="D270" s="504"/>
      <c r="E270" s="504"/>
      <c r="F270" s="504"/>
      <c r="G270" s="504"/>
      <c r="H270" s="504"/>
      <c r="I270" s="504"/>
      <c r="J270" s="504"/>
      <c r="K270" s="504"/>
      <c r="L270" s="504"/>
      <c r="M270" s="504"/>
      <c r="O270" s="174"/>
      <c r="P270" s="509"/>
      <c r="Q270" s="509"/>
      <c r="R270" s="509"/>
      <c r="S270" s="509"/>
      <c r="T270" s="509"/>
      <c r="U270" s="509"/>
      <c r="V270" s="509"/>
      <c r="W270" s="509"/>
      <c r="X270" s="509"/>
      <c r="Y270" s="509"/>
      <c r="Z270" s="509"/>
      <c r="AA270" s="509"/>
      <c r="AB270" s="509"/>
      <c r="AC270" s="509"/>
      <c r="AD270" s="509"/>
      <c r="AE270" s="509"/>
      <c r="AF270" s="509"/>
      <c r="AG270" s="509"/>
      <c r="AH270" s="509"/>
      <c r="AI270" s="509"/>
      <c r="AJ270" s="509"/>
      <c r="AQ270" s="299"/>
    </row>
    <row r="271" spans="2:95" ht="54.75" customHeight="1">
      <c r="C271" s="504"/>
      <c r="D271" s="504"/>
      <c r="E271" s="504"/>
      <c r="F271" s="504"/>
      <c r="G271" s="504"/>
      <c r="H271" s="504"/>
      <c r="I271" s="504"/>
      <c r="J271" s="504"/>
      <c r="K271" s="504"/>
      <c r="L271" s="504"/>
      <c r="M271" s="504"/>
      <c r="O271" s="174"/>
      <c r="P271" s="510"/>
      <c r="Q271" s="510"/>
      <c r="R271" s="510"/>
      <c r="S271" s="510"/>
      <c r="T271" s="510"/>
      <c r="U271" s="510"/>
      <c r="V271" s="510"/>
      <c r="W271" s="510"/>
      <c r="X271" s="510"/>
      <c r="Y271" s="510"/>
      <c r="Z271" s="510"/>
      <c r="AA271" s="510"/>
      <c r="AB271" s="510"/>
      <c r="AC271" s="510"/>
      <c r="AD271" s="510"/>
      <c r="AE271" s="510"/>
      <c r="AF271" s="510"/>
      <c r="AG271" s="510"/>
      <c r="AH271" s="510"/>
      <c r="AI271" s="510"/>
      <c r="AJ271" s="510"/>
      <c r="AQ271" s="299"/>
    </row>
    <row r="272" spans="2:95">
      <c r="C272" s="494" t="s">
        <v>13</v>
      </c>
      <c r="D272" s="494"/>
      <c r="E272" s="494"/>
      <c r="F272" s="494"/>
      <c r="G272" s="494"/>
      <c r="H272" s="494"/>
      <c r="I272" s="494"/>
      <c r="J272" s="494"/>
      <c r="K272" s="494"/>
      <c r="L272" s="494"/>
      <c r="M272" s="494"/>
      <c r="O272" s="174"/>
      <c r="P272" s="491" t="s">
        <v>13</v>
      </c>
      <c r="Q272" s="491"/>
      <c r="R272" s="491"/>
      <c r="S272" s="491"/>
      <c r="T272" s="491"/>
      <c r="U272" s="491"/>
      <c r="V272" s="491"/>
      <c r="W272" s="491"/>
      <c r="X272" s="491"/>
      <c r="Y272" s="491"/>
      <c r="Z272" s="491"/>
      <c r="AA272" s="491"/>
      <c r="AB272" s="491"/>
      <c r="AC272" s="491"/>
      <c r="AD272" s="491"/>
      <c r="AE272" s="491"/>
      <c r="AF272" s="491"/>
      <c r="AG272" s="491"/>
      <c r="AH272" s="491"/>
      <c r="AI272" s="491"/>
      <c r="AJ272" s="491"/>
      <c r="AQ272" s="299"/>
    </row>
    <row r="273" spans="3:43" ht="5.25" customHeight="1">
      <c r="C273" s="55"/>
      <c r="D273" s="65"/>
      <c r="E273" s="65"/>
      <c r="F273" s="65"/>
      <c r="G273" s="65"/>
      <c r="H273" s="65"/>
      <c r="I273" s="65"/>
      <c r="J273" s="65"/>
      <c r="K273" s="65"/>
      <c r="L273" s="65"/>
      <c r="M273" s="65"/>
      <c r="N273" s="65"/>
      <c r="O273" s="65"/>
      <c r="P273" s="65"/>
      <c r="Q273" s="65"/>
      <c r="R273" s="55"/>
      <c r="S273" s="55"/>
      <c r="T273" s="55"/>
      <c r="U273" s="55"/>
      <c r="V273" s="65"/>
      <c r="W273" s="65"/>
      <c r="X273" s="65"/>
      <c r="Y273" s="65"/>
      <c r="Z273" s="65"/>
      <c r="AA273" s="65"/>
      <c r="AB273" s="65"/>
      <c r="AC273" s="65"/>
      <c r="AD273" s="65"/>
      <c r="AE273" s="65"/>
      <c r="AF273" s="65"/>
      <c r="AG273" s="65"/>
      <c r="AH273" s="65"/>
      <c r="AI273" s="65"/>
      <c r="AJ273" s="55"/>
      <c r="AQ273" s="299"/>
    </row>
    <row r="274" spans="3:43">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row>
    <row r="275" spans="3:43" ht="15" customHeight="1">
      <c r="C275" s="67"/>
      <c r="D275" s="68"/>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I275" s="307"/>
      <c r="AJ275" s="307"/>
      <c r="AQ275" s="299"/>
    </row>
    <row r="276" spans="3:43">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row>
    <row r="277" spans="3:43">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row>
    <row r="278" spans="3:43">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row>
    <row r="279" spans="3:43">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row>
    <row r="280" spans="3:43">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row>
    <row r="281" spans="3:43">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row>
    <row r="282" spans="3:43">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row>
    <row r="283" spans="3:43">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row>
    <row r="284" spans="3:43">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row>
    <row r="285" spans="3:43">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row>
    <row r="286" spans="3:43">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row>
    <row r="287" spans="3:43">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row>
    <row r="288" spans="3:43">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row>
    <row r="289" spans="3:36">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row>
    <row r="290" spans="3:36">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row>
    <row r="291" spans="3:36">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row>
    <row r="292" spans="3:36">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row>
    <row r="293" spans="3:36">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row>
    <row r="294" spans="3:36">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row>
    <row r="295" spans="3:36">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row>
    <row r="296" spans="3:36">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row>
    <row r="297" spans="3:36">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row>
    <row r="298" spans="3:36">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row>
    <row r="299" spans="3:36">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row>
    <row r="300" spans="3:36">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row>
    <row r="301" spans="3:36">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row>
    <row r="302" spans="3:36">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row>
    <row r="303" spans="3:36">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row>
    <row r="304" spans="3:36">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row>
    <row r="305" spans="3:36">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row>
    <row r="306" spans="3:36">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row>
    <row r="307" spans="3:36">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row>
    <row r="308" spans="3:36">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row>
    <row r="309" spans="3:36">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row>
    <row r="310" spans="3:36">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row>
    <row r="311" spans="3:36">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row>
    <row r="312" spans="3:36">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row>
    <row r="313" spans="3:36">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row>
    <row r="314" spans="3:36">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row>
    <row r="315" spans="3:36">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row>
    <row r="316" spans="3:36">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row>
    <row r="317" spans="3:36">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row>
    <row r="318" spans="3:36">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row>
    <row r="319" spans="3:36">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row>
    <row r="320" spans="3:36">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row>
    <row r="321" spans="3:36">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row>
    <row r="322" spans="3:36">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row>
    <row r="323" spans="3:36">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row>
    <row r="324" spans="3:36">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row>
    <row r="325" spans="3:36">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row>
    <row r="326" spans="3:36">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row>
    <row r="327" spans="3:36">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row>
    <row r="328" spans="3:36">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row>
    <row r="329" spans="3:36">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row>
    <row r="330" spans="3:36">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row>
    <row r="331" spans="3:36">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row>
    <row r="332" spans="3:36">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row>
    <row r="333" spans="3:36">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row>
    <row r="334" spans="3:36">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row>
    <row r="335" spans="3:36">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row>
    <row r="336" spans="3:36">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row>
    <row r="337" spans="3:36">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row>
    <row r="338" spans="3:36">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row>
    <row r="339" spans="3:36">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row>
    <row r="340" spans="3:36">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row>
    <row r="341" spans="3:36">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row>
    <row r="342" spans="3:36">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row>
    <row r="343" spans="3:36">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row>
    <row r="344" spans="3:36">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row>
    <row r="345" spans="3:36">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row>
    <row r="346" spans="3:36">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row>
    <row r="347" spans="3:36">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row>
    <row r="348" spans="3:36">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row>
    <row r="349" spans="3:36">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row>
    <row r="350" spans="3:36">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row>
    <row r="351" spans="3:36">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row>
    <row r="352" spans="3:36">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row>
    <row r="353" spans="3:36">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row>
    <row r="354" spans="3:36">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row>
    <row r="355" spans="3:36">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row>
    <row r="356" spans="3:36">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row>
    <row r="357" spans="3:36">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row>
    <row r="358" spans="3:36">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row>
    <row r="359" spans="3:36">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row>
    <row r="360" spans="3:36">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row>
    <row r="361" spans="3:36">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row>
    <row r="362" spans="3:36">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row>
    <row r="363" spans="3:36">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row>
    <row r="364" spans="3:36">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row>
    <row r="365" spans="3:36">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row>
    <row r="366" spans="3:36">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row>
    <row r="367" spans="3:36">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row>
    <row r="368" spans="3:36">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row>
    <row r="369" spans="3:36">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row>
    <row r="370" spans="3:36">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row>
    <row r="371" spans="3:36">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row>
    <row r="372" spans="3:36">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row>
    <row r="373" spans="3:36">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row>
    <row r="374" spans="3:36">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row>
    <row r="375" spans="3:36">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row>
    <row r="376" spans="3:36">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row>
    <row r="377" spans="3:36">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row>
    <row r="378" spans="3:36">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row>
    <row r="379" spans="3:36">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row>
    <row r="380" spans="3:36">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row>
    <row r="381" spans="3:36">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row>
    <row r="382" spans="3:36">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c r="AA382" s="69"/>
      <c r="AB382" s="69"/>
      <c r="AC382" s="69"/>
      <c r="AD382" s="69"/>
      <c r="AE382" s="69"/>
      <c r="AF382" s="69"/>
      <c r="AG382" s="69"/>
      <c r="AH382" s="69"/>
      <c r="AI382" s="69"/>
      <c r="AJ382" s="69"/>
    </row>
    <row r="383" spans="3:36">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c r="AA383" s="69"/>
      <c r="AB383" s="69"/>
      <c r="AC383" s="69"/>
      <c r="AD383" s="69"/>
      <c r="AE383" s="69"/>
      <c r="AF383" s="69"/>
      <c r="AG383" s="69"/>
      <c r="AH383" s="69"/>
      <c r="AI383" s="69"/>
      <c r="AJ383" s="69"/>
    </row>
    <row r="384" spans="3:36">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H384" s="69"/>
      <c r="AI384" s="69"/>
      <c r="AJ384" s="69"/>
    </row>
    <row r="385" spans="3:36">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c r="AA385" s="69"/>
      <c r="AB385" s="69"/>
      <c r="AC385" s="69"/>
      <c r="AD385" s="69"/>
      <c r="AE385" s="69"/>
      <c r="AF385" s="69"/>
      <c r="AG385" s="69"/>
      <c r="AH385" s="69"/>
      <c r="AI385" s="69"/>
      <c r="AJ385" s="69"/>
    </row>
    <row r="386" spans="3:3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row>
    <row r="387" spans="3:3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row>
    <row r="388" spans="3:3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row>
    <row r="389" spans="3:3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row>
  </sheetData>
  <sheetProtection algorithmName="SHA-512" hashValue="BbnWCsuC4gY0tCPUFKnU6Nad8kc4nXOetVdXYG6Ss8kM9stLDv7faVVDTn2olcnxplf+9zXLV5kIEIgYNIJJqg==" saltValue="2/f3wlNaOg0Qolr3hzgeaQ==" spinCount="100000" sheet="1" objects="1" scenarios="1" selectLockedCells="1"/>
  <mergeCells count="343">
    <mergeCell ref="C70:J70"/>
    <mergeCell ref="C71:J71"/>
    <mergeCell ref="C72:J72"/>
    <mergeCell ref="C73:F73"/>
    <mergeCell ref="G73:J73"/>
    <mergeCell ref="K71:Y73"/>
    <mergeCell ref="Z71:AJ73"/>
    <mergeCell ref="C207:J207"/>
    <mergeCell ref="C208:J208"/>
    <mergeCell ref="K161:R161"/>
    <mergeCell ref="C161:J161"/>
    <mergeCell ref="X155:AJ155"/>
    <mergeCell ref="C141:AA141"/>
    <mergeCell ref="AB141:AJ141"/>
    <mergeCell ref="C142:AA142"/>
    <mergeCell ref="K158:T158"/>
    <mergeCell ref="K149:R149"/>
    <mergeCell ref="C149:J149"/>
    <mergeCell ref="K150:R150"/>
    <mergeCell ref="AE186:AJ186"/>
    <mergeCell ref="C120:Y120"/>
    <mergeCell ref="Z120:AC120"/>
    <mergeCell ref="AD120:AJ120"/>
    <mergeCell ref="D134:Y134"/>
    <mergeCell ref="C228:D229"/>
    <mergeCell ref="Y32:AJ32"/>
    <mergeCell ref="Y37:AJ37"/>
    <mergeCell ref="Y42:AJ42"/>
    <mergeCell ref="Z62:AJ62"/>
    <mergeCell ref="Z86:AJ86"/>
    <mergeCell ref="AE182:AJ182"/>
    <mergeCell ref="AE183:AJ183"/>
    <mergeCell ref="AE184:AJ184"/>
    <mergeCell ref="AE185:AJ185"/>
    <mergeCell ref="C147:AA147"/>
    <mergeCell ref="C148:AA148"/>
    <mergeCell ref="AB147:AJ147"/>
    <mergeCell ref="C144:J144"/>
    <mergeCell ref="K75:T75"/>
    <mergeCell ref="Z93:AD93"/>
    <mergeCell ref="AE93:AJ93"/>
    <mergeCell ref="AB100:AG100"/>
    <mergeCell ref="AH100:AJ100"/>
    <mergeCell ref="T101:Z101"/>
    <mergeCell ref="C110:N111"/>
    <mergeCell ref="C79:Y79"/>
    <mergeCell ref="C103:AJ103"/>
    <mergeCell ref="C85:Y86"/>
    <mergeCell ref="AD176:AJ176"/>
    <mergeCell ref="D190:T190"/>
    <mergeCell ref="C181:P181"/>
    <mergeCell ref="Q181:AD181"/>
    <mergeCell ref="Q186:AD186"/>
    <mergeCell ref="C186:P186"/>
    <mergeCell ref="C187:AJ187"/>
    <mergeCell ref="E234:AJ235"/>
    <mergeCell ref="K152:T152"/>
    <mergeCell ref="C154:AA154"/>
    <mergeCell ref="E233:AJ233"/>
    <mergeCell ref="C172:K172"/>
    <mergeCell ref="L172:AC172"/>
    <mergeCell ref="C173:K173"/>
    <mergeCell ref="L173:AC173"/>
    <mergeCell ref="L174:AC174"/>
    <mergeCell ref="AD174:AJ174"/>
    <mergeCell ref="C195:AJ195"/>
    <mergeCell ref="C177:K177"/>
    <mergeCell ref="C233:D233"/>
    <mergeCell ref="C180:AJ180"/>
    <mergeCell ref="AE181:AJ181"/>
    <mergeCell ref="Z198:AJ198"/>
    <mergeCell ref="C223:N223"/>
    <mergeCell ref="C124:Y124"/>
    <mergeCell ref="Z124:AC124"/>
    <mergeCell ref="AD122:AJ122"/>
    <mergeCell ref="C128:Y128"/>
    <mergeCell ref="Z128:AC128"/>
    <mergeCell ref="AD128:AJ128"/>
    <mergeCell ref="AD117:AJ117"/>
    <mergeCell ref="Z221:AJ221"/>
    <mergeCell ref="K212:T212"/>
    <mergeCell ref="Z203:AH203"/>
    <mergeCell ref="D191:T191"/>
    <mergeCell ref="C205:L205"/>
    <mergeCell ref="K155:R155"/>
    <mergeCell ref="S156:W156"/>
    <mergeCell ref="S162:W162"/>
    <mergeCell ref="AE214:AJ214"/>
    <mergeCell ref="C214:Y214"/>
    <mergeCell ref="C218:F218"/>
    <mergeCell ref="C197:Y197"/>
    <mergeCell ref="C206:N206"/>
    <mergeCell ref="O206:Y206"/>
    <mergeCell ref="C171:K171"/>
    <mergeCell ref="L171:AC171"/>
    <mergeCell ref="L176:AC176"/>
    <mergeCell ref="C126:Y126"/>
    <mergeCell ref="Z126:AC126"/>
    <mergeCell ref="P109:V109"/>
    <mergeCell ref="W109:AJ109"/>
    <mergeCell ref="P111:V111"/>
    <mergeCell ref="W111:AJ111"/>
    <mergeCell ref="C104:L104"/>
    <mergeCell ref="AB108:AJ108"/>
    <mergeCell ref="E228:AJ229"/>
    <mergeCell ref="C189:T189"/>
    <mergeCell ref="C204:N204"/>
    <mergeCell ref="C196:AJ196"/>
    <mergeCell ref="Z197:AJ197"/>
    <mergeCell ref="Q183:AD183"/>
    <mergeCell ref="Q182:AD182"/>
    <mergeCell ref="C156:J156"/>
    <mergeCell ref="P112:V112"/>
    <mergeCell ref="W112:AJ112"/>
    <mergeCell ref="C143:J143"/>
    <mergeCell ref="X143:AJ143"/>
    <mergeCell ref="X144:AJ144"/>
    <mergeCell ref="S144:W144"/>
    <mergeCell ref="D137:Y137"/>
    <mergeCell ref="D136:Y136"/>
    <mergeCell ref="C102:I102"/>
    <mergeCell ref="C105:L105"/>
    <mergeCell ref="AB99:AJ99"/>
    <mergeCell ref="AH101:AJ101"/>
    <mergeCell ref="M101:S101"/>
    <mergeCell ref="T102:Z102"/>
    <mergeCell ref="J102:L102"/>
    <mergeCell ref="T99:Z99"/>
    <mergeCell ref="M104:AD104"/>
    <mergeCell ref="M102:S102"/>
    <mergeCell ref="Z122:AC122"/>
    <mergeCell ref="C227:AJ227"/>
    <mergeCell ref="AB154:AJ154"/>
    <mergeCell ref="X149:AJ149"/>
    <mergeCell ref="X150:AJ150"/>
    <mergeCell ref="G218:Y218"/>
    <mergeCell ref="Z218:AJ218"/>
    <mergeCell ref="C198:Y198"/>
    <mergeCell ref="C216:AJ216"/>
    <mergeCell ref="C202:Y202"/>
    <mergeCell ref="Z202:AJ202"/>
    <mergeCell ref="O204:Y204"/>
    <mergeCell ref="C220:Y221"/>
    <mergeCell ref="Z214:AD214"/>
    <mergeCell ref="AD173:AJ173"/>
    <mergeCell ref="K146:T146"/>
    <mergeCell ref="K162:R162"/>
    <mergeCell ref="C162:J162"/>
    <mergeCell ref="AD171:AJ171"/>
    <mergeCell ref="C174:K174"/>
    <mergeCell ref="L177:AC177"/>
    <mergeCell ref="Q185:AD185"/>
    <mergeCell ref="D133:Y133"/>
    <mergeCell ref="AD124:AJ124"/>
    <mergeCell ref="AB160:AJ160"/>
    <mergeCell ref="C29:X29"/>
    <mergeCell ref="Z49:AJ49"/>
    <mergeCell ref="C49:Y49"/>
    <mergeCell ref="C67:N67"/>
    <mergeCell ref="C69:N69"/>
    <mergeCell ref="O67:Y67"/>
    <mergeCell ref="Z66:AH66"/>
    <mergeCell ref="O69:Y69"/>
    <mergeCell ref="Z65:AJ65"/>
    <mergeCell ref="C31:X32"/>
    <mergeCell ref="C59:F59"/>
    <mergeCell ref="AE55:AJ55"/>
    <mergeCell ref="C55:Y55"/>
    <mergeCell ref="Z55:AD55"/>
    <mergeCell ref="C57:AJ57"/>
    <mergeCell ref="Z51:AJ51"/>
    <mergeCell ref="C53:Y53"/>
    <mergeCell ref="Z53:AJ53"/>
    <mergeCell ref="C68:L68"/>
    <mergeCell ref="AD126:AJ126"/>
    <mergeCell ref="C115:AJ115"/>
    <mergeCell ref="Y29:AJ29"/>
    <mergeCell ref="C122:Y122"/>
    <mergeCell ref="E245:AJ245"/>
    <mergeCell ref="S265:AE265"/>
    <mergeCell ref="H265:R265"/>
    <mergeCell ref="P269:AJ271"/>
    <mergeCell ref="C260:AJ260"/>
    <mergeCell ref="G248:AF248"/>
    <mergeCell ref="G249:AF249"/>
    <mergeCell ref="E238:AJ240"/>
    <mergeCell ref="G252:AF252"/>
    <mergeCell ref="G253:AF253"/>
    <mergeCell ref="C241:D241"/>
    <mergeCell ref="C244:AJ244"/>
    <mergeCell ref="C256:AJ257"/>
    <mergeCell ref="P272:AJ272"/>
    <mergeCell ref="C262:AJ262"/>
    <mergeCell ref="C263:AJ263"/>
    <mergeCell ref="C261:AJ261"/>
    <mergeCell ref="C272:M272"/>
    <mergeCell ref="C230:D230"/>
    <mergeCell ref="E230:AJ230"/>
    <mergeCell ref="C231:D231"/>
    <mergeCell ref="E231:AJ232"/>
    <mergeCell ref="G250:AF250"/>
    <mergeCell ref="G251:AF251"/>
    <mergeCell ref="P267:AJ267"/>
    <mergeCell ref="M258:AA258"/>
    <mergeCell ref="F264:U264"/>
    <mergeCell ref="V264:AE264"/>
    <mergeCell ref="E236:AJ237"/>
    <mergeCell ref="C238:D238"/>
    <mergeCell ref="D266:AI266"/>
    <mergeCell ref="C267:M267"/>
    <mergeCell ref="C268:M271"/>
    <mergeCell ref="E241:AJ242"/>
    <mergeCell ref="C255:AJ255"/>
    <mergeCell ref="C236:D236"/>
    <mergeCell ref="C234:D234"/>
    <mergeCell ref="C225:AJ225"/>
    <mergeCell ref="C224:AJ224"/>
    <mergeCell ref="AD192:AJ192"/>
    <mergeCell ref="D192:T193"/>
    <mergeCell ref="C192:C193"/>
    <mergeCell ref="C185:P185"/>
    <mergeCell ref="C184:P184"/>
    <mergeCell ref="C183:P183"/>
    <mergeCell ref="U189:AJ189"/>
    <mergeCell ref="U192:AC193"/>
    <mergeCell ref="Q184:AD184"/>
    <mergeCell ref="C188:AJ188"/>
    <mergeCell ref="C209:J209"/>
    <mergeCell ref="K208:Y210"/>
    <mergeCell ref="Z208:AJ210"/>
    <mergeCell ref="C210:F210"/>
    <mergeCell ref="G210:J210"/>
    <mergeCell ref="Z83:AJ83"/>
    <mergeCell ref="C182:P182"/>
    <mergeCell ref="C168:K168"/>
    <mergeCell ref="L168:AC168"/>
    <mergeCell ref="AD168:AJ168"/>
    <mergeCell ref="C169:K169"/>
    <mergeCell ref="L169:AC169"/>
    <mergeCell ref="AD169:AJ169"/>
    <mergeCell ref="C170:K170"/>
    <mergeCell ref="L170:AC170"/>
    <mergeCell ref="AD170:AJ170"/>
    <mergeCell ref="AD177:AJ177"/>
    <mergeCell ref="C179:AC179"/>
    <mergeCell ref="AD179:AJ179"/>
    <mergeCell ref="AD172:AJ172"/>
    <mergeCell ref="C178:K178"/>
    <mergeCell ref="L178:AC178"/>
    <mergeCell ref="AD178:AJ178"/>
    <mergeCell ref="C175:K175"/>
    <mergeCell ref="L175:AC175"/>
    <mergeCell ref="AD175:AJ175"/>
    <mergeCell ref="C176:K176"/>
    <mergeCell ref="K164:T164"/>
    <mergeCell ref="X162:AJ162"/>
    <mergeCell ref="AB159:AJ159"/>
    <mergeCell ref="AB153:AJ153"/>
    <mergeCell ref="C153:AA153"/>
    <mergeCell ref="S150:W150"/>
    <mergeCell ref="C131:AJ131"/>
    <mergeCell ref="Z136:AJ136"/>
    <mergeCell ref="Z135:AJ135"/>
    <mergeCell ref="Z134:AJ134"/>
    <mergeCell ref="Z133:AJ133"/>
    <mergeCell ref="AB142:AJ142"/>
    <mergeCell ref="K144:R144"/>
    <mergeCell ref="K143:R143"/>
    <mergeCell ref="AB148:AJ148"/>
    <mergeCell ref="C150:J150"/>
    <mergeCell ref="X156:AJ156"/>
    <mergeCell ref="C159:AA159"/>
    <mergeCell ref="Z138:AJ138"/>
    <mergeCell ref="Z137:AJ137"/>
    <mergeCell ref="D135:Y135"/>
    <mergeCell ref="D138:Y138"/>
    <mergeCell ref="C160:AA160"/>
    <mergeCell ref="X161:AJ161"/>
    <mergeCell ref="C81:AJ81"/>
    <mergeCell ref="C83:F83"/>
    <mergeCell ref="C99:I99"/>
    <mergeCell ref="C93:Y93"/>
    <mergeCell ref="C100:I100"/>
    <mergeCell ref="J99:L99"/>
    <mergeCell ref="J101:L101"/>
    <mergeCell ref="M100:S100"/>
    <mergeCell ref="T100:Z100"/>
    <mergeCell ref="AB101:AG101"/>
    <mergeCell ref="G83:Y83"/>
    <mergeCell ref="C89:T89"/>
    <mergeCell ref="U89:AJ89"/>
    <mergeCell ref="J100:L100"/>
    <mergeCell ref="M99:S99"/>
    <mergeCell ref="C95:AJ95"/>
    <mergeCell ref="G97:Y97"/>
    <mergeCell ref="Z97:AJ97"/>
    <mergeCell ref="C101:I101"/>
    <mergeCell ref="C97:F97"/>
    <mergeCell ref="K156:R156"/>
    <mergeCell ref="C155:J155"/>
    <mergeCell ref="L1:AJ2"/>
    <mergeCell ref="C4:O4"/>
    <mergeCell ref="C5:O5"/>
    <mergeCell ref="C6:O7"/>
    <mergeCell ref="C17:N17"/>
    <mergeCell ref="O17:Z17"/>
    <mergeCell ref="AA17:AJ17"/>
    <mergeCell ref="C18:N18"/>
    <mergeCell ref="O18:Z18"/>
    <mergeCell ref="AA18:AJ18"/>
    <mergeCell ref="AC13:AJ13"/>
    <mergeCell ref="AC11:AJ12"/>
    <mergeCell ref="C13:F13"/>
    <mergeCell ref="G13:AA13"/>
    <mergeCell ref="C15:AA16"/>
    <mergeCell ref="AC6:AJ7"/>
    <mergeCell ref="C10:AA11"/>
    <mergeCell ref="AC4:AJ5"/>
    <mergeCell ref="AC15:AJ15"/>
    <mergeCell ref="C19:S19"/>
    <mergeCell ref="T19:AJ19"/>
    <mergeCell ref="C20:S20"/>
    <mergeCell ref="T20:AJ20"/>
    <mergeCell ref="C22:AJ22"/>
    <mergeCell ref="C77:Y77"/>
    <mergeCell ref="Z79:AD79"/>
    <mergeCell ref="AE79:AJ79"/>
    <mergeCell ref="C65:Y65"/>
    <mergeCell ref="C43:AJ43"/>
    <mergeCell ref="C34:X34"/>
    <mergeCell ref="Y34:AJ34"/>
    <mergeCell ref="C36:X37"/>
    <mergeCell ref="C39:X39"/>
    <mergeCell ref="Y39:AJ39"/>
    <mergeCell ref="C41:X42"/>
    <mergeCell ref="AE47:AJ47"/>
    <mergeCell ref="C47:Y47"/>
    <mergeCell ref="Z77:AJ77"/>
    <mergeCell ref="C51:Y51"/>
    <mergeCell ref="Z47:AD47"/>
    <mergeCell ref="Z59:AJ59"/>
    <mergeCell ref="G59:Y59"/>
    <mergeCell ref="C61:Y62"/>
  </mergeCells>
  <conditionalFormatting sqref="X143:AJ144">
    <cfRule type="expression" dxfId="20" priority="30">
      <formula>$AL$144=1</formula>
    </cfRule>
  </conditionalFormatting>
  <conditionalFormatting sqref="X149:AJ150">
    <cfRule type="expression" dxfId="19" priority="29">
      <formula>$AL$150=1</formula>
    </cfRule>
  </conditionalFormatting>
  <conditionalFormatting sqref="X155:AJ156">
    <cfRule type="expression" dxfId="18" priority="28">
      <formula>$AL$156=1</formula>
    </cfRule>
  </conditionalFormatting>
  <conditionalFormatting sqref="X161:AJ162">
    <cfRule type="expression" dxfId="17" priority="27">
      <formula>$AL$162=1</formula>
    </cfRule>
  </conditionalFormatting>
  <conditionalFormatting sqref="J100:L100">
    <cfRule type="containsErrors" dxfId="16" priority="26">
      <formula>ISERROR(J100)</formula>
    </cfRule>
  </conditionalFormatting>
  <conditionalFormatting sqref="J101:L101">
    <cfRule type="containsErrors" dxfId="15" priority="25">
      <formula>ISERROR(J101)</formula>
    </cfRule>
  </conditionalFormatting>
  <conditionalFormatting sqref="J102:L102">
    <cfRule type="containsErrors" dxfId="14" priority="24">
      <formula>ISERROR(J102)</formula>
    </cfRule>
  </conditionalFormatting>
  <conditionalFormatting sqref="C113:AJ139 C45:AJ61 C62:Z62 C222:AJ222 C221:Z221">
    <cfRule type="expression" dxfId="13" priority="22">
      <formula>$AL$44=2</formula>
    </cfRule>
  </conditionalFormatting>
  <conditionalFormatting sqref="C63:AJ69 C86:Z86 C74:AJ85 C70:C71 C73 G73 K70:AJ70 K71 Z71">
    <cfRule type="expression" dxfId="12" priority="21">
      <formula>$AL$44=1</formula>
    </cfRule>
  </conditionalFormatting>
  <conditionalFormatting sqref="C129:AJ132">
    <cfRule type="expression" dxfId="11" priority="17">
      <formula>$AL$44=2</formula>
    </cfRule>
  </conditionalFormatting>
  <conditionalFormatting sqref="C195:AJ206 C211:AJ220 C207:C208 K207:AJ207 K208 C210 Z208 G210">
    <cfRule type="expression" dxfId="10" priority="8">
      <formula>$AL$44=2</formula>
    </cfRule>
  </conditionalFormatting>
  <conditionalFormatting sqref="F248:AF253">
    <cfRule type="expression" dxfId="9" priority="5">
      <formula>$AL$245=1</formula>
    </cfRule>
  </conditionalFormatting>
  <conditionalFormatting sqref="C145:AJ146 K143:K144">
    <cfRule type="expression" dxfId="8" priority="31">
      <formula>$S$144="Moral"</formula>
    </cfRule>
  </conditionalFormatting>
  <conditionalFormatting sqref="C151:AJ152 K149:K150">
    <cfRule type="expression" dxfId="7" priority="32">
      <formula>$S$150="Moral"</formula>
    </cfRule>
  </conditionalFormatting>
  <conditionalFormatting sqref="C157:AJ158 K155:K156">
    <cfRule type="expression" dxfId="6" priority="33">
      <formula>$S$156="Moral"</formula>
    </cfRule>
  </conditionalFormatting>
  <conditionalFormatting sqref="C163:AJ164 K161:K162">
    <cfRule type="expression" dxfId="5" priority="34">
      <formula>$S$162="Moral"</formula>
    </cfRule>
  </conditionalFormatting>
  <conditionalFormatting sqref="C72">
    <cfRule type="expression" dxfId="4" priority="4">
      <formula>$AL$44=1</formula>
    </cfRule>
  </conditionalFormatting>
  <conditionalFormatting sqref="G73:J73">
    <cfRule type="expression" dxfId="3" priority="3">
      <formula>$C$73="Otro (Especifique)"</formula>
    </cfRule>
  </conditionalFormatting>
  <conditionalFormatting sqref="C209">
    <cfRule type="expression" dxfId="2" priority="2">
      <formula>$AL$44=2</formula>
    </cfRule>
  </conditionalFormatting>
  <conditionalFormatting sqref="G210:J210">
    <cfRule type="expression" dxfId="1" priority="1">
      <formula>$C$210="Otro (Especifique)"</formula>
    </cfRule>
  </conditionalFormatting>
  <dataValidations count="10">
    <dataValidation type="list" allowBlank="1" showInputMessage="1" showErrorMessage="1" sqref="K212:T212 JG75:JP77 TC75:TL77 ACY75:ADH77 AMU75:AND77 AWQ75:AWZ77 BGM75:BGV77 BQI75:BQR77 CAE75:CAN77 CKA75:CKJ77 CTW75:CUF77 DDS75:DEB77 DNO75:DNX77 DXK75:DXT77 EHG75:EHP77 ERC75:ERL77 FAY75:FBH77 FKU75:FLD77 FUQ75:FUZ77 GEM75:GEV77 GOI75:GOR77 GYE75:GYN77 HIA75:HIJ77 HRW75:HSF77 IBS75:ICB77 ILO75:ILX77 IVK75:IVT77 JFG75:JFP77 JPC75:JPL77 JYY75:JZH77 KIU75:KJD77 KSQ75:KSZ77 LCM75:LCV77 LMI75:LMR77 LWE75:LWN77 MGA75:MGJ77 MPW75:MQF77 MZS75:NAB77 NJO75:NJX77 NTK75:NTT77 ODG75:ODP77 ONC75:ONL77 OWY75:OXH77 PGU75:PHD77 PQQ75:PQZ77 QAM75:QAV77 QKI75:QKR77 QUE75:QUN77 REA75:REJ77 RNW75:ROF77 RXS75:RYB77 SHO75:SHX77 SRK75:SRT77 TBG75:TBP77 TLC75:TLL77 TUY75:TVH77 UEU75:UFD77 UOQ75:UOZ77 UYM75:UYV77 VII75:VIR77 VSE75:VSN77 WCA75:WCJ77 WLW75:WMF77 WVS75:WWB77 K146:T146 JG146:JP146 TC146:TL146 ACY146:ADH146 AMU146:AND146 AWQ146:AWZ146 BGM146:BGV146 BQI146:BQR146 CAE146:CAN146 CKA146:CKJ146 CTW146:CUF146 DDS146:DEB146 DNO146:DNX146 DXK146:DXT146 EHG146:EHP146 ERC146:ERL146 FAY146:FBH146 FKU146:FLD146 FUQ146:FUZ146 GEM146:GEV146 GOI146:GOR146 GYE146:GYN146 HIA146:HIJ146 HRW146:HSF146 IBS146:ICB146 ILO146:ILX146 IVK146:IVT146 JFG146:JFP146 JPC146:JPL146 JYY146:JZH146 KIU146:KJD146 KSQ146:KSZ146 LCM146:LCV146 LMI146:LMR146 LWE146:LWN146 MGA146:MGJ146 MPW146:MQF146 MZS146:NAB146 NJO146:NJX146 NTK146:NTT146 ODG146:ODP146 ONC146:ONL146 OWY146:OXH146 PGU146:PHD146 PQQ146:PQZ146 QAM146:QAV146 QKI146:QKR146 QUE146:QUN146 REA146:REJ146 RNW146:ROF146 RXS146:RYB146 SHO146:SHX146 SRK146:SRT146 TBG146:TBP146 TLC146:TLL146 TUY146:TVH146 UEU146:UFD146 UOQ146:UOZ146 UYM146:UYV146 VII146:VIR146 VSE146:VSN146 WCA146:WCJ146 WLW146:WMF146 WVS146:WWB146 K152:T152 JG152:JP152 TC152:TL152 ACY152:ADH152 AMU152:AND152 AWQ152:AWZ152 BGM152:BGV152 BQI152:BQR152 CAE152:CAN152 CKA152:CKJ152 CTW152:CUF152 DDS152:DEB152 DNO152:DNX152 DXK152:DXT152 EHG152:EHP152 ERC152:ERL152 FAY152:FBH152 FKU152:FLD152 FUQ152:FUZ152 GEM152:GEV152 GOI152:GOR152 GYE152:GYN152 HIA152:HIJ152 HRW152:HSF152 IBS152:ICB152 ILO152:ILX152 IVK152:IVT152 JFG152:JFP152 JPC152:JPL152 JYY152:JZH152 KIU152:KJD152 KSQ152:KSZ152 LCM152:LCV152 LMI152:LMR152 LWE152:LWN152 MGA152:MGJ152 MPW152:MQF152 MZS152:NAB152 NJO152:NJX152 NTK152:NTT152 ODG152:ODP152 ONC152:ONL152 OWY152:OXH152 PGU152:PHD152 PQQ152:PQZ152 QAM152:QAV152 QKI152:QKR152 QUE152:QUN152 REA152:REJ152 RNW152:ROF152 RXS152:RYB152 SHO152:SHX152 SRK152:SRT152 TBG152:TBP152 TLC152:TLL152 TUY152:TVH152 UEU152:UFD152 UOQ152:UOZ152 UYM152:UYV152 VII152:VIR152 VSE152:VSN152 WCA152:WCJ152 WLW152:WMF152 WVS152:WWB152 JG158:JP158 TC158:TL158 ACY158:ADH158 AMU158:AND158 AWQ158:AWZ158 BGM158:BGV158 BQI158:BQR158 CAE158:CAN158 CKA158:CKJ158 CTW158:CUF158 DDS158:DEB158 DNO158:DNX158 DXK158:DXT158 EHG158:EHP158 ERC158:ERL158 FAY158:FBH158 FKU158:FLD158 FUQ158:FUZ158 GEM158:GEV158 GOI158:GOR158 GYE158:GYN158 HIA158:HIJ158 HRW158:HSF158 IBS158:ICB158 ILO158:ILX158 IVK158:IVT158 JFG158:JFP158 JPC158:JPL158 JYY158:JZH158 KIU158:KJD158 KSQ158:KSZ158 LCM158:LCV158 LMI158:LMR158 LWE158:LWN158 MGA158:MGJ158 MPW158:MQF158 MZS158:NAB158 NJO158:NJX158 NTK158:NTT158 ODG158:ODP158 ONC158:ONL158 OWY158:OXH158 PGU158:PHD158 PQQ158:PQZ158 QAM158:QAV158 QKI158:QKR158 QUE158:QUN158 REA158:REJ158 RNW158:ROF158 RXS158:RYB158 SHO158:SHX158 SRK158:SRT158 TBG158:TBP158 TLC158:TLL158 TUY158:TVH158 UEU158:UFD158 UOQ158:UOZ158 UYM158:UYV158 VII158:VIR158 VSE158:VSN158 WCA158:WCJ158 WLW158:WMF158 WVS158:WWB158 WVS164:WWB164 K164:T164 JG164:JP164 TC164:TL164 ACY164:ADH164 AMU164:AND164 AWQ164:AWZ164 BGM164:BGV164 BQI164:BQR164 CAE164:CAN164 CKA164:CKJ164 CTW164:CUF164 DDS164:DEB164 DNO164:DNX164 DXK164:DXT164 EHG164:EHP164 ERC164:ERL164 FAY164:FBH164 FKU164:FLD164 FUQ164:FUZ164 GEM164:GEV164 GOI164:GOR164 GYE164:GYN164 HIA164:HIJ164 HRW164:HSF164 IBS164:ICB164 ILO164:ILX164 IVK164:IVT164 JFG164:JFP164 JPC164:JPL164 JYY164:JZH164 KIU164:KJD164 KSQ164:KSZ164 LCM164:LCV164 LMI164:LMR164 LWE164:LWN164 MGA164:MGJ164 MPW164:MQF164 MZS164:NAB164 NJO164:NJX164 NTK164:NTT164 ODG164:ODP164 ONC164:ONL164 OWY164:OXH164 PGU164:PHD164 PQQ164:PQZ164 QAM164:QAV164 QKI164:QKR164 QUE164:QUN164 REA164:REJ164 RNW164:ROF164 RXS164:RYB164 SHO164:SHX164 SRK164:SRT164 TBG164:TBP164 TLC164:TLL164 TUY164:TVH164 UEU164:UFD164 UOQ164:UOZ164 UYM164:UYV164 VII164:VIR164 VSE164:VSN164 WCA164:WCJ164 WLW164:WMF164 K158:T158 K75:T75 WLW166:WMF179 WCA166:WCJ179 VSE166:VSN179 VII166:VIR179 UYM166:UYV179 UOQ166:UOZ179 UEU166:UFD179 TUY166:TVH179 TLC166:TLL179 TBG166:TBP179 SRK166:SRT179 SHO166:SHX179 RXS166:RYB179 RNW166:ROF179 REA166:REJ179 QUE166:QUN179 QKI166:QKR179 QAM166:QAV179 PQQ166:PQZ179 PGU166:PHD179 OWY166:OXH179 ONC166:ONL179 ODG166:ODP179 NTK166:NTT179 NJO166:NJX179 MZS166:NAB179 MPW166:MQF179 MGA166:MGJ179 LWE166:LWN179 LMI166:LMR179 LCM166:LCV179 KSQ166:KSZ179 KIU166:KJD179 JYY166:JZH179 JPC166:JPL179 JFG166:JFP179 IVK166:IVT179 ILO166:ILX179 IBS166:ICB179 HRW166:HSF179 HIA166:HIJ179 GYE166:GYN179 GOI166:GOR179 GEM166:GEV179 FUQ166:FUZ179 FKU166:FLD179 FAY166:FBH179 ERC166:ERL179 EHG166:EHP179 DXK166:DXT179 DNO166:DNX179 DDS166:DEB179 CTW166:CUF179 CKA166:CKJ179 CAE166:CAN179 BQI166:BQR179 BGM166:BGV179 AWQ166:AWZ179 AMU166:AND179 ACY166:ADH179 TC166:TL179 JG166:JP179 WVS166:WWB179">
      <formula1>"Sociedad Conyugal, Sociedad Legal, Separación de Bienes"</formula1>
    </dataValidation>
    <dataValidation type="list" allowBlank="1" showInputMessage="1" showErrorMessage="1" sqref="S150 S162 S144 S156">
      <formula1>"Física, Física con Actividad Empresarial, Moral"</formula1>
    </dataValidation>
    <dataValidation type="list" allowBlank="1" showInputMessage="1" showErrorMessage="1" sqref="G218:Y218">
      <formula1>INDIRECT($AP$218)</formula1>
    </dataValidation>
    <dataValidation type="list" allowBlank="1" showInputMessage="1" showErrorMessage="1" sqref="G59:Y59">
      <formula1>INDIRECT($AP$59)</formula1>
    </dataValidation>
    <dataValidation type="list" allowBlank="1" showInputMessage="1" showErrorMessage="1" sqref="G83:Y83">
      <formula1>INDIRECT($AP$83)</formula1>
    </dataValidation>
    <dataValidation type="list" allowBlank="1" showInputMessage="1" sqref="G97:Y97">
      <formula1>INDIRECT($AP$97)</formula1>
    </dataValidation>
    <dataValidation type="textLength" operator="equal" allowBlank="1" showInputMessage="1" showErrorMessage="1" error="La CURP debe componerse de 18 dígitos." sqref="O67:Y67 O204:Y204 K162 K144 K150 K156">
      <formula1>18</formula1>
    </dataValidation>
    <dataValidation type="textLength" operator="equal" allowBlank="1" showInputMessage="1" showErrorMessage="1" error="El RFC debe componerse de 12 dígitos." sqref="Z49:AJ49">
      <formula1>12</formula1>
    </dataValidation>
    <dataValidation type="textLength" operator="equal" allowBlank="1" showInputMessage="1" showErrorMessage="1" error="El RFC debe componerse de 13 dígitos." sqref="C67:N67 C204:N204">
      <formula1>13</formula1>
    </dataValidation>
    <dataValidation type="list" allowBlank="1" showInputMessage="1" showErrorMessage="1" sqref="C73:F73 C210:F210">
      <formula1>"Masculino, Femenino, Otro (Especifique)"</formula1>
    </dataValidation>
  </dataValidations>
  <printOptions horizontalCentered="1"/>
  <pageMargins left="0.39370078740157483" right="0.39370078740157483" top="0.39370078740157483" bottom="0.39370078740157483" header="0.31496062992125984" footer="0.31496062992125984"/>
  <pageSetup scale="75" orientation="portrait" r:id="rId1"/>
  <headerFooter>
    <oddFooter>&amp;L&amp;"Arial,Normal"&amp;8El contenido de este documento pertenece enteramente a Banco Inmobiliario Mexicano, S.A. Institución de Banca Múltiple y es de carácter de uso externo.
V.2 110526&amp;R&amp;"Arial,Normal"&amp;8&amp;P de &amp;N
&amp;"Arial,Negrita"FI-CRE-CRE-E-04</oddFooter>
  </headerFooter>
  <rowBreaks count="4" manualBreakCount="4">
    <brk id="62" min="2" max="35" man="1"/>
    <brk id="112" min="2" max="35" man="1"/>
    <brk id="164" min="2" max="35" man="1"/>
    <brk id="206" min="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707" r:id="rId4" name="Group Box 683">
              <controlPr defaultSize="0" autoFill="0" autoPict="0">
                <anchor moveWithCells="1">
                  <from>
                    <xdr:col>28</xdr:col>
                    <xdr:colOff>0</xdr:colOff>
                    <xdr:row>5</xdr:row>
                    <xdr:rowOff>19050</xdr:rowOff>
                  </from>
                  <to>
                    <xdr:col>35</xdr:col>
                    <xdr:colOff>222250</xdr:colOff>
                    <xdr:row>11</xdr:row>
                    <xdr:rowOff>127000</xdr:rowOff>
                  </to>
                </anchor>
              </controlPr>
            </control>
          </mc:Choice>
        </mc:AlternateContent>
        <mc:AlternateContent xmlns:mc="http://schemas.openxmlformats.org/markup-compatibility/2006">
          <mc:Choice Requires="x14">
            <control shapeId="1708" r:id="rId5" name="Group Box 684">
              <controlPr defaultSize="0" autoFill="0" autoPict="0">
                <anchor moveWithCells="1">
                  <from>
                    <xdr:col>22</xdr:col>
                    <xdr:colOff>209550</xdr:colOff>
                    <xdr:row>43</xdr:row>
                    <xdr:rowOff>279400</xdr:rowOff>
                  </from>
                  <to>
                    <xdr:col>36</xdr:col>
                    <xdr:colOff>57150</xdr:colOff>
                    <xdr:row>45</xdr:row>
                    <xdr:rowOff>31750</xdr:rowOff>
                  </to>
                </anchor>
              </controlPr>
            </control>
          </mc:Choice>
        </mc:AlternateContent>
        <mc:AlternateContent xmlns:mc="http://schemas.openxmlformats.org/markup-compatibility/2006">
          <mc:Choice Requires="x14">
            <control shapeId="1710" r:id="rId6" name="Option Button 686">
              <controlPr defaultSize="0" autoFill="0" autoLine="0" autoPict="0">
                <anchor moveWithCells="1">
                  <from>
                    <xdr:col>28</xdr:col>
                    <xdr:colOff>304800</xdr:colOff>
                    <xdr:row>44</xdr:row>
                    <xdr:rowOff>12700</xdr:rowOff>
                  </from>
                  <to>
                    <xdr:col>31</xdr:col>
                    <xdr:colOff>114300</xdr:colOff>
                    <xdr:row>45</xdr:row>
                    <xdr:rowOff>0</xdr:rowOff>
                  </to>
                </anchor>
              </controlPr>
            </control>
          </mc:Choice>
        </mc:AlternateContent>
        <mc:AlternateContent xmlns:mc="http://schemas.openxmlformats.org/markup-compatibility/2006">
          <mc:Choice Requires="x14">
            <control shapeId="1714" r:id="rId7" name="Option Button 690">
              <controlPr defaultSize="0" autoFill="0" autoLine="0" autoPict="0">
                <anchor moveWithCells="1">
                  <from>
                    <xdr:col>25</xdr:col>
                    <xdr:colOff>95250</xdr:colOff>
                    <xdr:row>44</xdr:row>
                    <xdr:rowOff>12700</xdr:rowOff>
                  </from>
                  <to>
                    <xdr:col>28</xdr:col>
                    <xdr:colOff>184150</xdr:colOff>
                    <xdr:row>45</xdr:row>
                    <xdr:rowOff>0</xdr:rowOff>
                  </to>
                </anchor>
              </controlPr>
            </control>
          </mc:Choice>
        </mc:AlternateContent>
        <mc:AlternateContent xmlns:mc="http://schemas.openxmlformats.org/markup-compatibility/2006">
          <mc:Choice Requires="x14">
            <control shapeId="1725" r:id="rId8" name="Group Box 701">
              <controlPr defaultSize="0" autoFill="0" autoPict="0">
                <anchor moveWithCells="1">
                  <from>
                    <xdr:col>25</xdr:col>
                    <xdr:colOff>0</xdr:colOff>
                    <xdr:row>65</xdr:row>
                    <xdr:rowOff>0</xdr:rowOff>
                  </from>
                  <to>
                    <xdr:col>36</xdr:col>
                    <xdr:colOff>69850</xdr:colOff>
                    <xdr:row>69</xdr:row>
                    <xdr:rowOff>0</xdr:rowOff>
                  </to>
                </anchor>
              </controlPr>
            </control>
          </mc:Choice>
        </mc:AlternateContent>
        <mc:AlternateContent xmlns:mc="http://schemas.openxmlformats.org/markup-compatibility/2006">
          <mc:Choice Requires="x14">
            <control shapeId="1726" r:id="rId9" name="Option Button 702">
              <controlPr defaultSize="0" autoFill="0" autoLine="0" autoPict="0">
                <anchor moveWithCells="1">
                  <from>
                    <xdr:col>25</xdr:col>
                    <xdr:colOff>95250</xdr:colOff>
                    <xdr:row>66</xdr:row>
                    <xdr:rowOff>88900</xdr:rowOff>
                  </from>
                  <to>
                    <xdr:col>28</xdr:col>
                    <xdr:colOff>171450</xdr:colOff>
                    <xdr:row>66</xdr:row>
                    <xdr:rowOff>266700</xdr:rowOff>
                  </to>
                </anchor>
              </controlPr>
            </control>
          </mc:Choice>
        </mc:AlternateContent>
        <mc:AlternateContent xmlns:mc="http://schemas.openxmlformats.org/markup-compatibility/2006">
          <mc:Choice Requires="x14">
            <control shapeId="1727" r:id="rId10" name="Option Button 703">
              <controlPr defaultSize="0" autoFill="0" autoLine="0" autoPict="0">
                <anchor moveWithCells="1">
                  <from>
                    <xdr:col>25</xdr:col>
                    <xdr:colOff>95250</xdr:colOff>
                    <xdr:row>67</xdr:row>
                    <xdr:rowOff>114300</xdr:rowOff>
                  </from>
                  <to>
                    <xdr:col>28</xdr:col>
                    <xdr:colOff>19050</xdr:colOff>
                    <xdr:row>68</xdr:row>
                    <xdr:rowOff>152400</xdr:rowOff>
                  </to>
                </anchor>
              </controlPr>
            </control>
          </mc:Choice>
        </mc:AlternateContent>
        <mc:AlternateContent xmlns:mc="http://schemas.openxmlformats.org/markup-compatibility/2006">
          <mc:Choice Requires="x14">
            <control shapeId="1728" r:id="rId11" name="Option Button 704">
              <controlPr defaultSize="0" autoFill="0" autoLine="0" autoPict="0">
                <anchor moveWithCells="1">
                  <from>
                    <xdr:col>29</xdr:col>
                    <xdr:colOff>95250</xdr:colOff>
                    <xdr:row>66</xdr:row>
                    <xdr:rowOff>88900</xdr:rowOff>
                  </from>
                  <to>
                    <xdr:col>33</xdr:col>
                    <xdr:colOff>50800</xdr:colOff>
                    <xdr:row>66</xdr:row>
                    <xdr:rowOff>266700</xdr:rowOff>
                  </to>
                </anchor>
              </controlPr>
            </control>
          </mc:Choice>
        </mc:AlternateContent>
        <mc:AlternateContent xmlns:mc="http://schemas.openxmlformats.org/markup-compatibility/2006">
          <mc:Choice Requires="x14">
            <control shapeId="1730" r:id="rId12" name="Option Button 706">
              <controlPr defaultSize="0" autoFill="0" autoLine="0" autoPict="0">
                <anchor moveWithCells="1">
                  <from>
                    <xdr:col>29</xdr:col>
                    <xdr:colOff>95250</xdr:colOff>
                    <xdr:row>67</xdr:row>
                    <xdr:rowOff>114300</xdr:rowOff>
                  </from>
                  <to>
                    <xdr:col>35</xdr:col>
                    <xdr:colOff>95250</xdr:colOff>
                    <xdr:row>68</xdr:row>
                    <xdr:rowOff>152400</xdr:rowOff>
                  </to>
                </anchor>
              </controlPr>
            </control>
          </mc:Choice>
        </mc:AlternateContent>
        <mc:AlternateContent xmlns:mc="http://schemas.openxmlformats.org/markup-compatibility/2006">
          <mc:Choice Requires="x14">
            <control shapeId="1739" r:id="rId13" name="Group Box 715">
              <controlPr defaultSize="0" autoFill="0" autoPict="0">
                <anchor moveWithCells="1">
                  <from>
                    <xdr:col>6</xdr:col>
                    <xdr:colOff>12700</xdr:colOff>
                    <xdr:row>73</xdr:row>
                    <xdr:rowOff>12700</xdr:rowOff>
                  </from>
                  <to>
                    <xdr:col>35</xdr:col>
                    <xdr:colOff>69850</xdr:colOff>
                    <xdr:row>74</xdr:row>
                    <xdr:rowOff>38100</xdr:rowOff>
                  </to>
                </anchor>
              </controlPr>
            </control>
          </mc:Choice>
        </mc:AlternateContent>
        <mc:AlternateContent xmlns:mc="http://schemas.openxmlformats.org/markup-compatibility/2006">
          <mc:Choice Requires="x14">
            <control shapeId="1740" r:id="rId14" name="Option Button 716">
              <controlPr defaultSize="0" autoFill="0" autoLine="0" autoPict="0">
                <anchor moveWithCells="1">
                  <from>
                    <xdr:col>6</xdr:col>
                    <xdr:colOff>209550</xdr:colOff>
                    <xdr:row>73</xdr:row>
                    <xdr:rowOff>38100</xdr:rowOff>
                  </from>
                  <to>
                    <xdr:col>10</xdr:col>
                    <xdr:colOff>190500</xdr:colOff>
                    <xdr:row>74</xdr:row>
                    <xdr:rowOff>0</xdr:rowOff>
                  </to>
                </anchor>
              </controlPr>
            </control>
          </mc:Choice>
        </mc:AlternateContent>
        <mc:AlternateContent xmlns:mc="http://schemas.openxmlformats.org/markup-compatibility/2006">
          <mc:Choice Requires="x14">
            <control shapeId="1741" r:id="rId15" name="Option Button 717">
              <controlPr defaultSize="0" autoFill="0" autoLine="0" autoPict="0">
                <anchor moveWithCells="1">
                  <from>
                    <xdr:col>12</xdr:col>
                    <xdr:colOff>107950</xdr:colOff>
                    <xdr:row>73</xdr:row>
                    <xdr:rowOff>38100</xdr:rowOff>
                  </from>
                  <to>
                    <xdr:col>16</xdr:col>
                    <xdr:colOff>88900</xdr:colOff>
                    <xdr:row>74</xdr:row>
                    <xdr:rowOff>0</xdr:rowOff>
                  </to>
                </anchor>
              </controlPr>
            </control>
          </mc:Choice>
        </mc:AlternateContent>
        <mc:AlternateContent xmlns:mc="http://schemas.openxmlformats.org/markup-compatibility/2006">
          <mc:Choice Requires="x14">
            <control shapeId="1742" r:id="rId16" name="Option Button 718">
              <controlPr defaultSize="0" autoFill="0" autoLine="0" autoPict="0">
                <anchor moveWithCells="1">
                  <from>
                    <xdr:col>18</xdr:col>
                    <xdr:colOff>95250</xdr:colOff>
                    <xdr:row>73</xdr:row>
                    <xdr:rowOff>38100</xdr:rowOff>
                  </from>
                  <to>
                    <xdr:col>22</xdr:col>
                    <xdr:colOff>50800</xdr:colOff>
                    <xdr:row>74</xdr:row>
                    <xdr:rowOff>0</xdr:rowOff>
                  </to>
                </anchor>
              </controlPr>
            </control>
          </mc:Choice>
        </mc:AlternateContent>
        <mc:AlternateContent xmlns:mc="http://schemas.openxmlformats.org/markup-compatibility/2006">
          <mc:Choice Requires="x14">
            <control shapeId="1743" r:id="rId17" name="Option Button 719">
              <controlPr defaultSize="0" autoFill="0" autoLine="0" autoPict="0">
                <anchor moveWithCells="1">
                  <from>
                    <xdr:col>23</xdr:col>
                    <xdr:colOff>114300</xdr:colOff>
                    <xdr:row>73</xdr:row>
                    <xdr:rowOff>38100</xdr:rowOff>
                  </from>
                  <to>
                    <xdr:col>27</xdr:col>
                    <xdr:colOff>95250</xdr:colOff>
                    <xdr:row>74</xdr:row>
                    <xdr:rowOff>0</xdr:rowOff>
                  </to>
                </anchor>
              </controlPr>
            </control>
          </mc:Choice>
        </mc:AlternateContent>
        <mc:AlternateContent xmlns:mc="http://schemas.openxmlformats.org/markup-compatibility/2006">
          <mc:Choice Requires="x14">
            <control shapeId="1744" r:id="rId18" name="Option Button 720">
              <controlPr defaultSize="0" autoFill="0" autoLine="0" autoPict="0">
                <anchor moveWithCells="1">
                  <from>
                    <xdr:col>29</xdr:col>
                    <xdr:colOff>146050</xdr:colOff>
                    <xdr:row>73</xdr:row>
                    <xdr:rowOff>38100</xdr:rowOff>
                  </from>
                  <to>
                    <xdr:col>32</xdr:col>
                    <xdr:colOff>222250</xdr:colOff>
                    <xdr:row>74</xdr:row>
                    <xdr:rowOff>0</xdr:rowOff>
                  </to>
                </anchor>
              </controlPr>
            </control>
          </mc:Choice>
        </mc:AlternateContent>
        <mc:AlternateContent xmlns:mc="http://schemas.openxmlformats.org/markup-compatibility/2006">
          <mc:Choice Requires="x14">
            <control shapeId="1752" r:id="rId19" name="Group Box 728">
              <controlPr defaultSize="0" autoFill="0" autoPict="0">
                <anchor moveWithCells="1">
                  <from>
                    <xdr:col>12</xdr:col>
                    <xdr:colOff>0</xdr:colOff>
                    <xdr:row>103</xdr:row>
                    <xdr:rowOff>31750</xdr:rowOff>
                  </from>
                  <to>
                    <xdr:col>35</xdr:col>
                    <xdr:colOff>184150</xdr:colOff>
                    <xdr:row>104</xdr:row>
                    <xdr:rowOff>260350</xdr:rowOff>
                  </to>
                </anchor>
              </controlPr>
            </control>
          </mc:Choice>
        </mc:AlternateContent>
        <mc:AlternateContent xmlns:mc="http://schemas.openxmlformats.org/markup-compatibility/2006">
          <mc:Choice Requires="x14">
            <control shapeId="1755" r:id="rId20" name="Option Button 731">
              <controlPr defaultSize="0" autoFill="0" autoLine="0" autoPict="0">
                <anchor moveWithCells="1">
                  <from>
                    <xdr:col>13</xdr:col>
                    <xdr:colOff>146050</xdr:colOff>
                    <xdr:row>104</xdr:row>
                    <xdr:rowOff>19050</xdr:rowOff>
                  </from>
                  <to>
                    <xdr:col>19</xdr:col>
                    <xdr:colOff>88900</xdr:colOff>
                    <xdr:row>104</xdr:row>
                    <xdr:rowOff>203200</xdr:rowOff>
                  </to>
                </anchor>
              </controlPr>
            </control>
          </mc:Choice>
        </mc:AlternateContent>
        <mc:AlternateContent xmlns:mc="http://schemas.openxmlformats.org/markup-compatibility/2006">
          <mc:Choice Requires="x14">
            <control shapeId="1756" r:id="rId21" name="Option Button 732">
              <controlPr defaultSize="0" autoFill="0" autoLine="0" autoPict="0">
                <anchor moveWithCells="1">
                  <from>
                    <xdr:col>20</xdr:col>
                    <xdr:colOff>190500</xdr:colOff>
                    <xdr:row>104</xdr:row>
                    <xdr:rowOff>19050</xdr:rowOff>
                  </from>
                  <to>
                    <xdr:col>25</xdr:col>
                    <xdr:colOff>127000</xdr:colOff>
                    <xdr:row>104</xdr:row>
                    <xdr:rowOff>203200</xdr:rowOff>
                  </to>
                </anchor>
              </controlPr>
            </control>
          </mc:Choice>
        </mc:AlternateContent>
        <mc:AlternateContent xmlns:mc="http://schemas.openxmlformats.org/markup-compatibility/2006">
          <mc:Choice Requires="x14">
            <control shapeId="1757" r:id="rId22" name="Option Button 733">
              <controlPr defaultSize="0" autoFill="0" autoLine="0" autoPict="0">
                <anchor moveWithCells="1">
                  <from>
                    <xdr:col>27</xdr:col>
                    <xdr:colOff>184150</xdr:colOff>
                    <xdr:row>104</xdr:row>
                    <xdr:rowOff>19050</xdr:rowOff>
                  </from>
                  <to>
                    <xdr:col>33</xdr:col>
                    <xdr:colOff>184150</xdr:colOff>
                    <xdr:row>104</xdr:row>
                    <xdr:rowOff>203200</xdr:rowOff>
                  </to>
                </anchor>
              </controlPr>
            </control>
          </mc:Choice>
        </mc:AlternateContent>
        <mc:AlternateContent xmlns:mc="http://schemas.openxmlformats.org/markup-compatibility/2006">
          <mc:Choice Requires="x14">
            <control shapeId="1758" r:id="rId23" name="Group Box 734">
              <controlPr defaultSize="0" autoFill="0" autoPict="0">
                <anchor moveWithCells="1">
                  <from>
                    <xdr:col>2</xdr:col>
                    <xdr:colOff>88900</xdr:colOff>
                    <xdr:row>107</xdr:row>
                    <xdr:rowOff>19050</xdr:rowOff>
                  </from>
                  <to>
                    <xdr:col>12</xdr:col>
                    <xdr:colOff>222250</xdr:colOff>
                    <xdr:row>108</xdr:row>
                    <xdr:rowOff>152400</xdr:rowOff>
                  </to>
                </anchor>
              </controlPr>
            </control>
          </mc:Choice>
        </mc:AlternateContent>
        <mc:AlternateContent xmlns:mc="http://schemas.openxmlformats.org/markup-compatibility/2006">
          <mc:Choice Requires="x14">
            <control shapeId="1759" r:id="rId24" name="Option Button 735">
              <controlPr defaultSize="0" autoFill="0" autoLine="0" autoPict="0">
                <anchor moveWithCells="1">
                  <from>
                    <xdr:col>4</xdr:col>
                    <xdr:colOff>107950</xdr:colOff>
                    <xdr:row>107</xdr:row>
                    <xdr:rowOff>133350</xdr:rowOff>
                  </from>
                  <to>
                    <xdr:col>6</xdr:col>
                    <xdr:colOff>209550</xdr:colOff>
                    <xdr:row>108</xdr:row>
                    <xdr:rowOff>38100</xdr:rowOff>
                  </to>
                </anchor>
              </controlPr>
            </control>
          </mc:Choice>
        </mc:AlternateContent>
        <mc:AlternateContent xmlns:mc="http://schemas.openxmlformats.org/markup-compatibility/2006">
          <mc:Choice Requires="x14">
            <control shapeId="1760" r:id="rId25" name="Option Button 736">
              <controlPr defaultSize="0" autoFill="0" autoLine="0" autoPict="0">
                <anchor moveWithCells="1">
                  <from>
                    <xdr:col>7</xdr:col>
                    <xdr:colOff>222250</xdr:colOff>
                    <xdr:row>107</xdr:row>
                    <xdr:rowOff>133350</xdr:rowOff>
                  </from>
                  <to>
                    <xdr:col>10</xdr:col>
                    <xdr:colOff>165100</xdr:colOff>
                    <xdr:row>108</xdr:row>
                    <xdr:rowOff>38100</xdr:rowOff>
                  </to>
                </anchor>
              </controlPr>
            </control>
          </mc:Choice>
        </mc:AlternateContent>
        <mc:AlternateContent xmlns:mc="http://schemas.openxmlformats.org/markup-compatibility/2006">
          <mc:Choice Requires="x14">
            <control shapeId="1761" r:id="rId26" name="Group Box 737">
              <controlPr defaultSize="0" autoFill="0" autoPict="0">
                <anchor moveWithCells="1">
                  <from>
                    <xdr:col>2</xdr:col>
                    <xdr:colOff>114300</xdr:colOff>
                    <xdr:row>110</xdr:row>
                    <xdr:rowOff>57150</xdr:rowOff>
                  </from>
                  <to>
                    <xdr:col>12</xdr:col>
                    <xdr:colOff>203200</xdr:colOff>
                    <xdr:row>111</xdr:row>
                    <xdr:rowOff>165100</xdr:rowOff>
                  </to>
                </anchor>
              </controlPr>
            </control>
          </mc:Choice>
        </mc:AlternateContent>
        <mc:AlternateContent xmlns:mc="http://schemas.openxmlformats.org/markup-compatibility/2006">
          <mc:Choice Requires="x14">
            <control shapeId="1762" r:id="rId27" name="Option Button 738">
              <controlPr defaultSize="0" autoFill="0" autoLine="0" autoPict="0">
                <anchor moveWithCells="1">
                  <from>
                    <xdr:col>4</xdr:col>
                    <xdr:colOff>107950</xdr:colOff>
                    <xdr:row>110</xdr:row>
                    <xdr:rowOff>165100</xdr:rowOff>
                  </from>
                  <to>
                    <xdr:col>6</xdr:col>
                    <xdr:colOff>107950</xdr:colOff>
                    <xdr:row>111</xdr:row>
                    <xdr:rowOff>69850</xdr:rowOff>
                  </to>
                </anchor>
              </controlPr>
            </control>
          </mc:Choice>
        </mc:AlternateContent>
        <mc:AlternateContent xmlns:mc="http://schemas.openxmlformats.org/markup-compatibility/2006">
          <mc:Choice Requires="x14">
            <control shapeId="1765" r:id="rId28" name="Option Button 741">
              <controlPr defaultSize="0" autoFill="0" autoLine="0" autoPict="0">
                <anchor moveWithCells="1">
                  <from>
                    <xdr:col>7</xdr:col>
                    <xdr:colOff>222250</xdr:colOff>
                    <xdr:row>110</xdr:row>
                    <xdr:rowOff>165100</xdr:rowOff>
                  </from>
                  <to>
                    <xdr:col>10</xdr:col>
                    <xdr:colOff>31750</xdr:colOff>
                    <xdr:row>111</xdr:row>
                    <xdr:rowOff>69850</xdr:rowOff>
                  </to>
                </anchor>
              </controlPr>
            </control>
          </mc:Choice>
        </mc:AlternateContent>
        <mc:AlternateContent xmlns:mc="http://schemas.openxmlformats.org/markup-compatibility/2006">
          <mc:Choice Requires="x14">
            <control shapeId="1766" r:id="rId29" name="Group Box 742">
              <controlPr defaultSize="0" autoFill="0" autoPict="0">
                <anchor moveWithCells="1">
                  <from>
                    <xdr:col>17</xdr:col>
                    <xdr:colOff>0</xdr:colOff>
                    <xdr:row>107</xdr:row>
                    <xdr:rowOff>0</xdr:rowOff>
                  </from>
                  <to>
                    <xdr:col>27</xdr:col>
                    <xdr:colOff>184150</xdr:colOff>
                    <xdr:row>107</xdr:row>
                    <xdr:rowOff>247650</xdr:rowOff>
                  </to>
                </anchor>
              </controlPr>
            </control>
          </mc:Choice>
        </mc:AlternateContent>
        <mc:AlternateContent xmlns:mc="http://schemas.openxmlformats.org/markup-compatibility/2006">
          <mc:Choice Requires="x14">
            <control shapeId="1767" r:id="rId30" name="Option Button 743">
              <controlPr defaultSize="0" autoFill="0" autoLine="0" autoPict="0">
                <anchor moveWithCells="1">
                  <from>
                    <xdr:col>17</xdr:col>
                    <xdr:colOff>95250</xdr:colOff>
                    <xdr:row>107</xdr:row>
                    <xdr:rowOff>38100</xdr:rowOff>
                  </from>
                  <to>
                    <xdr:col>20</xdr:col>
                    <xdr:colOff>127000</xdr:colOff>
                    <xdr:row>107</xdr:row>
                    <xdr:rowOff>222250</xdr:rowOff>
                  </to>
                </anchor>
              </controlPr>
            </control>
          </mc:Choice>
        </mc:AlternateContent>
        <mc:AlternateContent xmlns:mc="http://schemas.openxmlformats.org/markup-compatibility/2006">
          <mc:Choice Requires="x14">
            <control shapeId="1768" r:id="rId31" name="Option Button 744">
              <controlPr defaultSize="0" autoFill="0" autoLine="0" autoPict="0">
                <anchor moveWithCells="1">
                  <from>
                    <xdr:col>21</xdr:col>
                    <xdr:colOff>31750</xdr:colOff>
                    <xdr:row>107</xdr:row>
                    <xdr:rowOff>38100</xdr:rowOff>
                  </from>
                  <to>
                    <xdr:col>24</xdr:col>
                    <xdr:colOff>57150</xdr:colOff>
                    <xdr:row>107</xdr:row>
                    <xdr:rowOff>222250</xdr:rowOff>
                  </to>
                </anchor>
              </controlPr>
            </control>
          </mc:Choice>
        </mc:AlternateContent>
        <mc:AlternateContent xmlns:mc="http://schemas.openxmlformats.org/markup-compatibility/2006">
          <mc:Choice Requires="x14">
            <control shapeId="1769" r:id="rId32" name="Option Button 745">
              <controlPr defaultSize="0" autoFill="0" autoLine="0" autoPict="0">
                <anchor moveWithCells="1">
                  <from>
                    <xdr:col>24</xdr:col>
                    <xdr:colOff>184150</xdr:colOff>
                    <xdr:row>107</xdr:row>
                    <xdr:rowOff>38100</xdr:rowOff>
                  </from>
                  <to>
                    <xdr:col>27</xdr:col>
                    <xdr:colOff>127000</xdr:colOff>
                    <xdr:row>107</xdr:row>
                    <xdr:rowOff>222250</xdr:rowOff>
                  </to>
                </anchor>
              </controlPr>
            </control>
          </mc:Choice>
        </mc:AlternateContent>
        <mc:AlternateContent xmlns:mc="http://schemas.openxmlformats.org/markup-compatibility/2006">
          <mc:Choice Requires="x14">
            <control shapeId="1812" r:id="rId33" name="Group Box 788">
              <controlPr defaultSize="0" autoFill="0" autoPict="0">
                <anchor moveWithCells="1">
                  <from>
                    <xdr:col>5</xdr:col>
                    <xdr:colOff>19050</xdr:colOff>
                    <xdr:row>144</xdr:row>
                    <xdr:rowOff>0</xdr:rowOff>
                  </from>
                  <to>
                    <xdr:col>34</xdr:col>
                    <xdr:colOff>190500</xdr:colOff>
                    <xdr:row>145</xdr:row>
                    <xdr:rowOff>19050</xdr:rowOff>
                  </to>
                </anchor>
              </controlPr>
            </control>
          </mc:Choice>
        </mc:AlternateContent>
        <mc:AlternateContent xmlns:mc="http://schemas.openxmlformats.org/markup-compatibility/2006">
          <mc:Choice Requires="x14">
            <control shapeId="1813" r:id="rId34" name="Option Button 789">
              <controlPr defaultSize="0" autoFill="0" autoLine="0" autoPict="0">
                <anchor moveWithCells="1">
                  <from>
                    <xdr:col>6</xdr:col>
                    <xdr:colOff>203200</xdr:colOff>
                    <xdr:row>144</xdr:row>
                    <xdr:rowOff>0</xdr:rowOff>
                  </from>
                  <to>
                    <xdr:col>10</xdr:col>
                    <xdr:colOff>184150</xdr:colOff>
                    <xdr:row>144</xdr:row>
                    <xdr:rowOff>184150</xdr:rowOff>
                  </to>
                </anchor>
              </controlPr>
            </control>
          </mc:Choice>
        </mc:AlternateContent>
        <mc:AlternateContent xmlns:mc="http://schemas.openxmlformats.org/markup-compatibility/2006">
          <mc:Choice Requires="x14">
            <control shapeId="1814" r:id="rId35" name="Option Button 790">
              <controlPr defaultSize="0" autoFill="0" autoLine="0" autoPict="0">
                <anchor moveWithCells="1">
                  <from>
                    <xdr:col>12</xdr:col>
                    <xdr:colOff>95250</xdr:colOff>
                    <xdr:row>144</xdr:row>
                    <xdr:rowOff>0</xdr:rowOff>
                  </from>
                  <to>
                    <xdr:col>16</xdr:col>
                    <xdr:colOff>76200</xdr:colOff>
                    <xdr:row>144</xdr:row>
                    <xdr:rowOff>184150</xdr:rowOff>
                  </to>
                </anchor>
              </controlPr>
            </control>
          </mc:Choice>
        </mc:AlternateContent>
        <mc:AlternateContent xmlns:mc="http://schemas.openxmlformats.org/markup-compatibility/2006">
          <mc:Choice Requires="x14">
            <control shapeId="1815" r:id="rId36" name="Option Button 791">
              <controlPr defaultSize="0" autoFill="0" autoLine="0" autoPict="0">
                <anchor moveWithCells="1">
                  <from>
                    <xdr:col>18</xdr:col>
                    <xdr:colOff>88900</xdr:colOff>
                    <xdr:row>144</xdr:row>
                    <xdr:rowOff>0</xdr:rowOff>
                  </from>
                  <to>
                    <xdr:col>22</xdr:col>
                    <xdr:colOff>38100</xdr:colOff>
                    <xdr:row>144</xdr:row>
                    <xdr:rowOff>184150</xdr:rowOff>
                  </to>
                </anchor>
              </controlPr>
            </control>
          </mc:Choice>
        </mc:AlternateContent>
        <mc:AlternateContent xmlns:mc="http://schemas.openxmlformats.org/markup-compatibility/2006">
          <mc:Choice Requires="x14">
            <control shapeId="1816" r:id="rId37" name="Option Button 792">
              <controlPr defaultSize="0" autoFill="0" autoLine="0" autoPict="0">
                <anchor moveWithCells="1">
                  <from>
                    <xdr:col>23</xdr:col>
                    <xdr:colOff>107950</xdr:colOff>
                    <xdr:row>144</xdr:row>
                    <xdr:rowOff>0</xdr:rowOff>
                  </from>
                  <to>
                    <xdr:col>27</xdr:col>
                    <xdr:colOff>88900</xdr:colOff>
                    <xdr:row>144</xdr:row>
                    <xdr:rowOff>184150</xdr:rowOff>
                  </to>
                </anchor>
              </controlPr>
            </control>
          </mc:Choice>
        </mc:AlternateContent>
        <mc:AlternateContent xmlns:mc="http://schemas.openxmlformats.org/markup-compatibility/2006">
          <mc:Choice Requires="x14">
            <control shapeId="1817" r:id="rId38" name="Option Button 793">
              <controlPr defaultSize="0" autoFill="0" autoLine="0" autoPict="0">
                <anchor moveWithCells="1">
                  <from>
                    <xdr:col>29</xdr:col>
                    <xdr:colOff>133350</xdr:colOff>
                    <xdr:row>144</xdr:row>
                    <xdr:rowOff>0</xdr:rowOff>
                  </from>
                  <to>
                    <xdr:col>32</xdr:col>
                    <xdr:colOff>209550</xdr:colOff>
                    <xdr:row>144</xdr:row>
                    <xdr:rowOff>184150</xdr:rowOff>
                  </to>
                </anchor>
              </controlPr>
            </control>
          </mc:Choice>
        </mc:AlternateContent>
        <mc:AlternateContent xmlns:mc="http://schemas.openxmlformats.org/markup-compatibility/2006">
          <mc:Choice Requires="x14">
            <control shapeId="1818" r:id="rId39" name="Group Box 794">
              <controlPr defaultSize="0" autoFill="0" autoPict="0">
                <anchor moveWithCells="1">
                  <from>
                    <xdr:col>5</xdr:col>
                    <xdr:colOff>0</xdr:colOff>
                    <xdr:row>150</xdr:row>
                    <xdr:rowOff>0</xdr:rowOff>
                  </from>
                  <to>
                    <xdr:col>35</xdr:col>
                    <xdr:colOff>19050</xdr:colOff>
                    <xdr:row>151</xdr:row>
                    <xdr:rowOff>57150</xdr:rowOff>
                  </to>
                </anchor>
              </controlPr>
            </control>
          </mc:Choice>
        </mc:AlternateContent>
        <mc:AlternateContent xmlns:mc="http://schemas.openxmlformats.org/markup-compatibility/2006">
          <mc:Choice Requires="x14">
            <control shapeId="1819" r:id="rId40" name="Option Button 795">
              <controlPr defaultSize="0" autoFill="0" autoLine="0" autoPict="0">
                <anchor moveWithCells="1">
                  <from>
                    <xdr:col>6</xdr:col>
                    <xdr:colOff>203200</xdr:colOff>
                    <xdr:row>150</xdr:row>
                    <xdr:rowOff>0</xdr:rowOff>
                  </from>
                  <to>
                    <xdr:col>10</xdr:col>
                    <xdr:colOff>184150</xdr:colOff>
                    <xdr:row>150</xdr:row>
                    <xdr:rowOff>184150</xdr:rowOff>
                  </to>
                </anchor>
              </controlPr>
            </control>
          </mc:Choice>
        </mc:AlternateContent>
        <mc:AlternateContent xmlns:mc="http://schemas.openxmlformats.org/markup-compatibility/2006">
          <mc:Choice Requires="x14">
            <control shapeId="1820" r:id="rId41" name="Option Button 796">
              <controlPr defaultSize="0" autoFill="0" autoLine="0" autoPict="0">
                <anchor moveWithCells="1">
                  <from>
                    <xdr:col>12</xdr:col>
                    <xdr:colOff>95250</xdr:colOff>
                    <xdr:row>150</xdr:row>
                    <xdr:rowOff>0</xdr:rowOff>
                  </from>
                  <to>
                    <xdr:col>16</xdr:col>
                    <xdr:colOff>76200</xdr:colOff>
                    <xdr:row>150</xdr:row>
                    <xdr:rowOff>184150</xdr:rowOff>
                  </to>
                </anchor>
              </controlPr>
            </control>
          </mc:Choice>
        </mc:AlternateContent>
        <mc:AlternateContent xmlns:mc="http://schemas.openxmlformats.org/markup-compatibility/2006">
          <mc:Choice Requires="x14">
            <control shapeId="1821" r:id="rId42" name="Option Button 797">
              <controlPr defaultSize="0" autoFill="0" autoLine="0" autoPict="0">
                <anchor moveWithCells="1">
                  <from>
                    <xdr:col>18</xdr:col>
                    <xdr:colOff>88900</xdr:colOff>
                    <xdr:row>150</xdr:row>
                    <xdr:rowOff>0</xdr:rowOff>
                  </from>
                  <to>
                    <xdr:col>22</xdr:col>
                    <xdr:colOff>38100</xdr:colOff>
                    <xdr:row>150</xdr:row>
                    <xdr:rowOff>184150</xdr:rowOff>
                  </to>
                </anchor>
              </controlPr>
            </control>
          </mc:Choice>
        </mc:AlternateContent>
        <mc:AlternateContent xmlns:mc="http://schemas.openxmlformats.org/markup-compatibility/2006">
          <mc:Choice Requires="x14">
            <control shapeId="1822" r:id="rId43" name="Option Button 798">
              <controlPr defaultSize="0" autoFill="0" autoLine="0" autoPict="0">
                <anchor moveWithCells="1">
                  <from>
                    <xdr:col>23</xdr:col>
                    <xdr:colOff>107950</xdr:colOff>
                    <xdr:row>150</xdr:row>
                    <xdr:rowOff>0</xdr:rowOff>
                  </from>
                  <to>
                    <xdr:col>27</xdr:col>
                    <xdr:colOff>88900</xdr:colOff>
                    <xdr:row>150</xdr:row>
                    <xdr:rowOff>184150</xdr:rowOff>
                  </to>
                </anchor>
              </controlPr>
            </control>
          </mc:Choice>
        </mc:AlternateContent>
        <mc:AlternateContent xmlns:mc="http://schemas.openxmlformats.org/markup-compatibility/2006">
          <mc:Choice Requires="x14">
            <control shapeId="1823" r:id="rId44" name="Option Button 799">
              <controlPr defaultSize="0" autoFill="0" autoLine="0" autoPict="0">
                <anchor moveWithCells="1">
                  <from>
                    <xdr:col>29</xdr:col>
                    <xdr:colOff>133350</xdr:colOff>
                    <xdr:row>150</xdr:row>
                    <xdr:rowOff>0</xdr:rowOff>
                  </from>
                  <to>
                    <xdr:col>32</xdr:col>
                    <xdr:colOff>209550</xdr:colOff>
                    <xdr:row>150</xdr:row>
                    <xdr:rowOff>184150</xdr:rowOff>
                  </to>
                </anchor>
              </controlPr>
            </control>
          </mc:Choice>
        </mc:AlternateContent>
        <mc:AlternateContent xmlns:mc="http://schemas.openxmlformats.org/markup-compatibility/2006">
          <mc:Choice Requires="x14">
            <control shapeId="1824" r:id="rId45" name="Group Box 800">
              <controlPr defaultSize="0" autoFill="0" autoPict="0">
                <anchor moveWithCells="1">
                  <from>
                    <xdr:col>4</xdr:col>
                    <xdr:colOff>222250</xdr:colOff>
                    <xdr:row>156</xdr:row>
                    <xdr:rowOff>0</xdr:rowOff>
                  </from>
                  <to>
                    <xdr:col>35</xdr:col>
                    <xdr:colOff>133350</xdr:colOff>
                    <xdr:row>157</xdr:row>
                    <xdr:rowOff>38100</xdr:rowOff>
                  </to>
                </anchor>
              </controlPr>
            </control>
          </mc:Choice>
        </mc:AlternateContent>
        <mc:AlternateContent xmlns:mc="http://schemas.openxmlformats.org/markup-compatibility/2006">
          <mc:Choice Requires="x14">
            <control shapeId="1825" r:id="rId46" name="Group Box 801">
              <controlPr defaultSize="0" autoFill="0" autoPict="0">
                <anchor moveWithCells="1">
                  <from>
                    <xdr:col>4</xdr:col>
                    <xdr:colOff>222250</xdr:colOff>
                    <xdr:row>162</xdr:row>
                    <xdr:rowOff>0</xdr:rowOff>
                  </from>
                  <to>
                    <xdr:col>35</xdr:col>
                    <xdr:colOff>133350</xdr:colOff>
                    <xdr:row>163</xdr:row>
                    <xdr:rowOff>38100</xdr:rowOff>
                  </to>
                </anchor>
              </controlPr>
            </control>
          </mc:Choice>
        </mc:AlternateContent>
        <mc:AlternateContent xmlns:mc="http://schemas.openxmlformats.org/markup-compatibility/2006">
          <mc:Choice Requires="x14">
            <control shapeId="1826" r:id="rId47" name="Option Button 802">
              <controlPr defaultSize="0" autoFill="0" autoLine="0" autoPict="0">
                <anchor moveWithCells="1">
                  <from>
                    <xdr:col>6</xdr:col>
                    <xdr:colOff>203200</xdr:colOff>
                    <xdr:row>156</xdr:row>
                    <xdr:rowOff>0</xdr:rowOff>
                  </from>
                  <to>
                    <xdr:col>10</xdr:col>
                    <xdr:colOff>184150</xdr:colOff>
                    <xdr:row>156</xdr:row>
                    <xdr:rowOff>184150</xdr:rowOff>
                  </to>
                </anchor>
              </controlPr>
            </control>
          </mc:Choice>
        </mc:AlternateContent>
        <mc:AlternateContent xmlns:mc="http://schemas.openxmlformats.org/markup-compatibility/2006">
          <mc:Choice Requires="x14">
            <control shapeId="1827" r:id="rId48" name="Option Button 803">
              <controlPr defaultSize="0" autoFill="0" autoLine="0" autoPict="0">
                <anchor moveWithCells="1">
                  <from>
                    <xdr:col>12</xdr:col>
                    <xdr:colOff>95250</xdr:colOff>
                    <xdr:row>156</xdr:row>
                    <xdr:rowOff>0</xdr:rowOff>
                  </from>
                  <to>
                    <xdr:col>16</xdr:col>
                    <xdr:colOff>76200</xdr:colOff>
                    <xdr:row>156</xdr:row>
                    <xdr:rowOff>184150</xdr:rowOff>
                  </to>
                </anchor>
              </controlPr>
            </control>
          </mc:Choice>
        </mc:AlternateContent>
        <mc:AlternateContent xmlns:mc="http://schemas.openxmlformats.org/markup-compatibility/2006">
          <mc:Choice Requires="x14">
            <control shapeId="1828" r:id="rId49" name="Option Button 804">
              <controlPr defaultSize="0" autoFill="0" autoLine="0" autoPict="0">
                <anchor moveWithCells="1">
                  <from>
                    <xdr:col>18</xdr:col>
                    <xdr:colOff>88900</xdr:colOff>
                    <xdr:row>156</xdr:row>
                    <xdr:rowOff>0</xdr:rowOff>
                  </from>
                  <to>
                    <xdr:col>22</xdr:col>
                    <xdr:colOff>38100</xdr:colOff>
                    <xdr:row>156</xdr:row>
                    <xdr:rowOff>184150</xdr:rowOff>
                  </to>
                </anchor>
              </controlPr>
            </control>
          </mc:Choice>
        </mc:AlternateContent>
        <mc:AlternateContent xmlns:mc="http://schemas.openxmlformats.org/markup-compatibility/2006">
          <mc:Choice Requires="x14">
            <control shapeId="1829" r:id="rId50" name="Option Button 805">
              <controlPr defaultSize="0" autoFill="0" autoLine="0" autoPict="0">
                <anchor moveWithCells="1">
                  <from>
                    <xdr:col>23</xdr:col>
                    <xdr:colOff>107950</xdr:colOff>
                    <xdr:row>156</xdr:row>
                    <xdr:rowOff>0</xdr:rowOff>
                  </from>
                  <to>
                    <xdr:col>27</xdr:col>
                    <xdr:colOff>88900</xdr:colOff>
                    <xdr:row>156</xdr:row>
                    <xdr:rowOff>184150</xdr:rowOff>
                  </to>
                </anchor>
              </controlPr>
            </control>
          </mc:Choice>
        </mc:AlternateContent>
        <mc:AlternateContent xmlns:mc="http://schemas.openxmlformats.org/markup-compatibility/2006">
          <mc:Choice Requires="x14">
            <control shapeId="1830" r:id="rId51" name="Option Button 806">
              <controlPr defaultSize="0" autoFill="0" autoLine="0" autoPict="0">
                <anchor moveWithCells="1">
                  <from>
                    <xdr:col>29</xdr:col>
                    <xdr:colOff>133350</xdr:colOff>
                    <xdr:row>156</xdr:row>
                    <xdr:rowOff>0</xdr:rowOff>
                  </from>
                  <to>
                    <xdr:col>32</xdr:col>
                    <xdr:colOff>209550</xdr:colOff>
                    <xdr:row>156</xdr:row>
                    <xdr:rowOff>184150</xdr:rowOff>
                  </to>
                </anchor>
              </controlPr>
            </control>
          </mc:Choice>
        </mc:AlternateContent>
        <mc:AlternateContent xmlns:mc="http://schemas.openxmlformats.org/markup-compatibility/2006">
          <mc:Choice Requires="x14">
            <control shapeId="1831" r:id="rId52" name="Option Button 807">
              <controlPr defaultSize="0" autoFill="0" autoLine="0" autoPict="0">
                <anchor moveWithCells="1">
                  <from>
                    <xdr:col>6</xdr:col>
                    <xdr:colOff>203200</xdr:colOff>
                    <xdr:row>162</xdr:row>
                    <xdr:rowOff>0</xdr:rowOff>
                  </from>
                  <to>
                    <xdr:col>10</xdr:col>
                    <xdr:colOff>184150</xdr:colOff>
                    <xdr:row>162</xdr:row>
                    <xdr:rowOff>184150</xdr:rowOff>
                  </to>
                </anchor>
              </controlPr>
            </control>
          </mc:Choice>
        </mc:AlternateContent>
        <mc:AlternateContent xmlns:mc="http://schemas.openxmlformats.org/markup-compatibility/2006">
          <mc:Choice Requires="x14">
            <control shapeId="1832" r:id="rId53" name="Option Button 808">
              <controlPr defaultSize="0" autoFill="0" autoLine="0" autoPict="0">
                <anchor moveWithCells="1">
                  <from>
                    <xdr:col>12</xdr:col>
                    <xdr:colOff>95250</xdr:colOff>
                    <xdr:row>162</xdr:row>
                    <xdr:rowOff>0</xdr:rowOff>
                  </from>
                  <to>
                    <xdr:col>16</xdr:col>
                    <xdr:colOff>76200</xdr:colOff>
                    <xdr:row>162</xdr:row>
                    <xdr:rowOff>184150</xdr:rowOff>
                  </to>
                </anchor>
              </controlPr>
            </control>
          </mc:Choice>
        </mc:AlternateContent>
        <mc:AlternateContent xmlns:mc="http://schemas.openxmlformats.org/markup-compatibility/2006">
          <mc:Choice Requires="x14">
            <control shapeId="1833" r:id="rId54" name="Option Button 809">
              <controlPr defaultSize="0" autoFill="0" autoLine="0" autoPict="0">
                <anchor moveWithCells="1">
                  <from>
                    <xdr:col>18</xdr:col>
                    <xdr:colOff>88900</xdr:colOff>
                    <xdr:row>162</xdr:row>
                    <xdr:rowOff>0</xdr:rowOff>
                  </from>
                  <to>
                    <xdr:col>22</xdr:col>
                    <xdr:colOff>38100</xdr:colOff>
                    <xdr:row>162</xdr:row>
                    <xdr:rowOff>184150</xdr:rowOff>
                  </to>
                </anchor>
              </controlPr>
            </control>
          </mc:Choice>
        </mc:AlternateContent>
        <mc:AlternateContent xmlns:mc="http://schemas.openxmlformats.org/markup-compatibility/2006">
          <mc:Choice Requires="x14">
            <control shapeId="1834" r:id="rId55" name="Option Button 810">
              <controlPr defaultSize="0" autoFill="0" autoLine="0" autoPict="0">
                <anchor moveWithCells="1">
                  <from>
                    <xdr:col>23</xdr:col>
                    <xdr:colOff>107950</xdr:colOff>
                    <xdr:row>162</xdr:row>
                    <xdr:rowOff>0</xdr:rowOff>
                  </from>
                  <to>
                    <xdr:col>27</xdr:col>
                    <xdr:colOff>88900</xdr:colOff>
                    <xdr:row>162</xdr:row>
                    <xdr:rowOff>184150</xdr:rowOff>
                  </to>
                </anchor>
              </controlPr>
            </control>
          </mc:Choice>
        </mc:AlternateContent>
        <mc:AlternateContent xmlns:mc="http://schemas.openxmlformats.org/markup-compatibility/2006">
          <mc:Choice Requires="x14">
            <control shapeId="1835" r:id="rId56" name="Option Button 811">
              <controlPr defaultSize="0" autoFill="0" autoLine="0" autoPict="0">
                <anchor moveWithCells="1">
                  <from>
                    <xdr:col>29</xdr:col>
                    <xdr:colOff>133350</xdr:colOff>
                    <xdr:row>162</xdr:row>
                    <xdr:rowOff>0</xdr:rowOff>
                  </from>
                  <to>
                    <xdr:col>32</xdr:col>
                    <xdr:colOff>209550</xdr:colOff>
                    <xdr:row>162</xdr:row>
                    <xdr:rowOff>184150</xdr:rowOff>
                  </to>
                </anchor>
              </controlPr>
            </control>
          </mc:Choice>
        </mc:AlternateContent>
        <mc:AlternateContent xmlns:mc="http://schemas.openxmlformats.org/markup-compatibility/2006">
          <mc:Choice Requires="x14">
            <control shapeId="1836" r:id="rId57" name="Group Box 812">
              <controlPr defaultSize="0" autoFill="0" autoPict="0">
                <anchor moveWithCells="1">
                  <from>
                    <xdr:col>2</xdr:col>
                    <xdr:colOff>0</xdr:colOff>
                    <xdr:row>179</xdr:row>
                    <xdr:rowOff>0</xdr:rowOff>
                  </from>
                  <to>
                    <xdr:col>10</xdr:col>
                    <xdr:colOff>12700</xdr:colOff>
                    <xdr:row>181</xdr:row>
                    <xdr:rowOff>38100</xdr:rowOff>
                  </to>
                </anchor>
              </controlPr>
            </control>
          </mc:Choice>
        </mc:AlternateContent>
        <mc:AlternateContent xmlns:mc="http://schemas.openxmlformats.org/markup-compatibility/2006">
          <mc:Choice Requires="x14">
            <control shapeId="1840" r:id="rId58" name="Group Box 816">
              <controlPr defaultSize="0" autoFill="0" autoPict="0">
                <anchor moveWithCells="1">
                  <from>
                    <xdr:col>2</xdr:col>
                    <xdr:colOff>19050</xdr:colOff>
                    <xdr:row>179</xdr:row>
                    <xdr:rowOff>0</xdr:rowOff>
                  </from>
                  <to>
                    <xdr:col>35</xdr:col>
                    <xdr:colOff>152400</xdr:colOff>
                    <xdr:row>181</xdr:row>
                    <xdr:rowOff>171450</xdr:rowOff>
                  </to>
                </anchor>
              </controlPr>
            </control>
          </mc:Choice>
        </mc:AlternateContent>
        <mc:AlternateContent xmlns:mc="http://schemas.openxmlformats.org/markup-compatibility/2006">
          <mc:Choice Requires="x14">
            <control shapeId="1846" r:id="rId59" name="Group Box 822">
              <controlPr defaultSize="0" autoFill="0" autoPict="0">
                <anchor moveWithCells="1">
                  <from>
                    <xdr:col>2</xdr:col>
                    <xdr:colOff>0</xdr:colOff>
                    <xdr:row>179</xdr:row>
                    <xdr:rowOff>0</xdr:rowOff>
                  </from>
                  <to>
                    <xdr:col>9</xdr:col>
                    <xdr:colOff>165100</xdr:colOff>
                    <xdr:row>180</xdr:row>
                    <xdr:rowOff>152400</xdr:rowOff>
                  </to>
                </anchor>
              </controlPr>
            </control>
          </mc:Choice>
        </mc:AlternateContent>
        <mc:AlternateContent xmlns:mc="http://schemas.openxmlformats.org/markup-compatibility/2006">
          <mc:Choice Requires="x14">
            <control shapeId="1850" r:id="rId60" name="Group Box 826">
              <controlPr defaultSize="0" autoFill="0" autoPict="0">
                <anchor moveWithCells="1">
                  <from>
                    <xdr:col>1</xdr:col>
                    <xdr:colOff>584200</xdr:colOff>
                    <xdr:row>179</xdr:row>
                    <xdr:rowOff>0</xdr:rowOff>
                  </from>
                  <to>
                    <xdr:col>17</xdr:col>
                    <xdr:colOff>146050</xdr:colOff>
                    <xdr:row>180</xdr:row>
                    <xdr:rowOff>190500</xdr:rowOff>
                  </to>
                </anchor>
              </controlPr>
            </control>
          </mc:Choice>
        </mc:AlternateContent>
        <mc:AlternateContent xmlns:mc="http://schemas.openxmlformats.org/markup-compatibility/2006">
          <mc:Choice Requires="x14">
            <control shapeId="1853" r:id="rId61" name="Group Box 829">
              <controlPr defaultSize="0" autoFill="0" autoPict="0">
                <anchor moveWithCells="1">
                  <from>
                    <xdr:col>20</xdr:col>
                    <xdr:colOff>12700</xdr:colOff>
                    <xdr:row>189</xdr:row>
                    <xdr:rowOff>0</xdr:rowOff>
                  </from>
                  <to>
                    <xdr:col>36</xdr:col>
                    <xdr:colOff>38100</xdr:colOff>
                    <xdr:row>192</xdr:row>
                    <xdr:rowOff>38100</xdr:rowOff>
                  </to>
                </anchor>
              </controlPr>
            </control>
          </mc:Choice>
        </mc:AlternateContent>
        <mc:AlternateContent xmlns:mc="http://schemas.openxmlformats.org/markup-compatibility/2006">
          <mc:Choice Requires="x14">
            <control shapeId="1854" r:id="rId62" name="Option Button 830">
              <controlPr defaultSize="0" autoFill="0" autoLine="0" autoPict="0">
                <anchor moveWithCells="1">
                  <from>
                    <xdr:col>20</xdr:col>
                    <xdr:colOff>76200</xdr:colOff>
                    <xdr:row>189</xdr:row>
                    <xdr:rowOff>31750</xdr:rowOff>
                  </from>
                  <to>
                    <xdr:col>27</xdr:col>
                    <xdr:colOff>127000</xdr:colOff>
                    <xdr:row>189</xdr:row>
                    <xdr:rowOff>209550</xdr:rowOff>
                  </to>
                </anchor>
              </controlPr>
            </control>
          </mc:Choice>
        </mc:AlternateContent>
        <mc:AlternateContent xmlns:mc="http://schemas.openxmlformats.org/markup-compatibility/2006">
          <mc:Choice Requires="x14">
            <control shapeId="1855" r:id="rId63" name="Option Button 831">
              <controlPr defaultSize="0" autoFill="0" autoLine="0" autoPict="0">
                <anchor moveWithCells="1">
                  <from>
                    <xdr:col>20</xdr:col>
                    <xdr:colOff>76200</xdr:colOff>
                    <xdr:row>189</xdr:row>
                    <xdr:rowOff>241300</xdr:rowOff>
                  </from>
                  <to>
                    <xdr:col>27</xdr:col>
                    <xdr:colOff>127000</xdr:colOff>
                    <xdr:row>190</xdr:row>
                    <xdr:rowOff>133350</xdr:rowOff>
                  </to>
                </anchor>
              </controlPr>
            </control>
          </mc:Choice>
        </mc:AlternateContent>
        <mc:AlternateContent xmlns:mc="http://schemas.openxmlformats.org/markup-compatibility/2006">
          <mc:Choice Requires="x14">
            <control shapeId="1856" r:id="rId64" name="Option Button 832">
              <controlPr defaultSize="0" autoFill="0" autoLine="0" autoPict="0">
                <anchor moveWithCells="1">
                  <from>
                    <xdr:col>20</xdr:col>
                    <xdr:colOff>76200</xdr:colOff>
                    <xdr:row>190</xdr:row>
                    <xdr:rowOff>171450</xdr:rowOff>
                  </from>
                  <to>
                    <xdr:col>27</xdr:col>
                    <xdr:colOff>127000</xdr:colOff>
                    <xdr:row>191</xdr:row>
                    <xdr:rowOff>76200</xdr:rowOff>
                  </to>
                </anchor>
              </controlPr>
            </control>
          </mc:Choice>
        </mc:AlternateContent>
        <mc:AlternateContent xmlns:mc="http://schemas.openxmlformats.org/markup-compatibility/2006">
          <mc:Choice Requires="x14">
            <control shapeId="1858" r:id="rId65" name="Option Button 834">
              <controlPr defaultSize="0" autoFill="0" autoLine="0" autoPict="0">
                <anchor moveWithCells="1">
                  <from>
                    <xdr:col>20</xdr:col>
                    <xdr:colOff>76200</xdr:colOff>
                    <xdr:row>191</xdr:row>
                    <xdr:rowOff>107950</xdr:rowOff>
                  </from>
                  <to>
                    <xdr:col>29</xdr:col>
                    <xdr:colOff>76200</xdr:colOff>
                    <xdr:row>192</xdr:row>
                    <xdr:rowOff>0</xdr:rowOff>
                  </to>
                </anchor>
              </controlPr>
            </control>
          </mc:Choice>
        </mc:AlternateContent>
        <mc:AlternateContent xmlns:mc="http://schemas.openxmlformats.org/markup-compatibility/2006">
          <mc:Choice Requires="x14">
            <control shapeId="1878" r:id="rId66" name="Group Box 854">
              <controlPr defaultSize="0" autoFill="0" autoPict="0">
                <anchor moveWithCells="1">
                  <from>
                    <xdr:col>6</xdr:col>
                    <xdr:colOff>12700</xdr:colOff>
                    <xdr:row>206</xdr:row>
                    <xdr:rowOff>0</xdr:rowOff>
                  </from>
                  <to>
                    <xdr:col>10</xdr:col>
                    <xdr:colOff>0</xdr:colOff>
                    <xdr:row>208</xdr:row>
                    <xdr:rowOff>50800</xdr:rowOff>
                  </to>
                </anchor>
              </controlPr>
            </control>
          </mc:Choice>
        </mc:AlternateContent>
        <mc:AlternateContent xmlns:mc="http://schemas.openxmlformats.org/markup-compatibility/2006">
          <mc:Choice Requires="x14">
            <control shapeId="1881" r:id="rId67" name="Group Box 857">
              <controlPr defaultSize="0" autoFill="0" autoPict="0">
                <anchor moveWithCells="1">
                  <from>
                    <xdr:col>5</xdr:col>
                    <xdr:colOff>0</xdr:colOff>
                    <xdr:row>207</xdr:row>
                    <xdr:rowOff>298450</xdr:rowOff>
                  </from>
                  <to>
                    <xdr:col>36</xdr:col>
                    <xdr:colOff>0</xdr:colOff>
                    <xdr:row>209</xdr:row>
                    <xdr:rowOff>107950</xdr:rowOff>
                  </to>
                </anchor>
              </controlPr>
            </control>
          </mc:Choice>
        </mc:AlternateContent>
        <mc:AlternateContent xmlns:mc="http://schemas.openxmlformats.org/markup-compatibility/2006">
          <mc:Choice Requires="x14">
            <control shapeId="1882" r:id="rId68" name="Option Button 858">
              <controlPr defaultSize="0" autoFill="0" autoLine="0" autoPict="0">
                <anchor moveWithCells="1">
                  <from>
                    <xdr:col>6</xdr:col>
                    <xdr:colOff>222250</xdr:colOff>
                    <xdr:row>210</xdr:row>
                    <xdr:rowOff>38100</xdr:rowOff>
                  </from>
                  <to>
                    <xdr:col>10</xdr:col>
                    <xdr:colOff>203200</xdr:colOff>
                    <xdr:row>211</xdr:row>
                    <xdr:rowOff>12700</xdr:rowOff>
                  </to>
                </anchor>
              </controlPr>
            </control>
          </mc:Choice>
        </mc:AlternateContent>
        <mc:AlternateContent xmlns:mc="http://schemas.openxmlformats.org/markup-compatibility/2006">
          <mc:Choice Requires="x14">
            <control shapeId="1883" r:id="rId69" name="Option Button 859">
              <controlPr defaultSize="0" autoFill="0" autoLine="0" autoPict="0">
                <anchor moveWithCells="1">
                  <from>
                    <xdr:col>12</xdr:col>
                    <xdr:colOff>114300</xdr:colOff>
                    <xdr:row>210</xdr:row>
                    <xdr:rowOff>38100</xdr:rowOff>
                  </from>
                  <to>
                    <xdr:col>16</xdr:col>
                    <xdr:colOff>95250</xdr:colOff>
                    <xdr:row>211</xdr:row>
                    <xdr:rowOff>12700</xdr:rowOff>
                  </to>
                </anchor>
              </controlPr>
            </control>
          </mc:Choice>
        </mc:AlternateContent>
        <mc:AlternateContent xmlns:mc="http://schemas.openxmlformats.org/markup-compatibility/2006">
          <mc:Choice Requires="x14">
            <control shapeId="1884" r:id="rId70" name="Option Button 860">
              <controlPr defaultSize="0" autoFill="0" autoLine="0" autoPict="0">
                <anchor moveWithCells="1">
                  <from>
                    <xdr:col>18</xdr:col>
                    <xdr:colOff>107950</xdr:colOff>
                    <xdr:row>210</xdr:row>
                    <xdr:rowOff>38100</xdr:rowOff>
                  </from>
                  <to>
                    <xdr:col>22</xdr:col>
                    <xdr:colOff>57150</xdr:colOff>
                    <xdr:row>211</xdr:row>
                    <xdr:rowOff>12700</xdr:rowOff>
                  </to>
                </anchor>
              </controlPr>
            </control>
          </mc:Choice>
        </mc:AlternateContent>
        <mc:AlternateContent xmlns:mc="http://schemas.openxmlformats.org/markup-compatibility/2006">
          <mc:Choice Requires="x14">
            <control shapeId="1885" r:id="rId71" name="Option Button 861">
              <controlPr defaultSize="0" autoFill="0" autoLine="0" autoPict="0">
                <anchor moveWithCells="1">
                  <from>
                    <xdr:col>23</xdr:col>
                    <xdr:colOff>127000</xdr:colOff>
                    <xdr:row>210</xdr:row>
                    <xdr:rowOff>38100</xdr:rowOff>
                  </from>
                  <to>
                    <xdr:col>27</xdr:col>
                    <xdr:colOff>107950</xdr:colOff>
                    <xdr:row>211</xdr:row>
                    <xdr:rowOff>12700</xdr:rowOff>
                  </to>
                </anchor>
              </controlPr>
            </control>
          </mc:Choice>
        </mc:AlternateContent>
        <mc:AlternateContent xmlns:mc="http://schemas.openxmlformats.org/markup-compatibility/2006">
          <mc:Choice Requires="x14">
            <control shapeId="1886" r:id="rId72" name="Option Button 862">
              <controlPr defaultSize="0" autoFill="0" autoLine="0" autoPict="0">
                <anchor moveWithCells="1">
                  <from>
                    <xdr:col>29</xdr:col>
                    <xdr:colOff>152400</xdr:colOff>
                    <xdr:row>210</xdr:row>
                    <xdr:rowOff>38100</xdr:rowOff>
                  </from>
                  <to>
                    <xdr:col>33</xdr:col>
                    <xdr:colOff>0</xdr:colOff>
                    <xdr:row>211</xdr:row>
                    <xdr:rowOff>12700</xdr:rowOff>
                  </to>
                </anchor>
              </controlPr>
            </control>
          </mc:Choice>
        </mc:AlternateContent>
        <mc:AlternateContent xmlns:mc="http://schemas.openxmlformats.org/markup-compatibility/2006">
          <mc:Choice Requires="x14">
            <control shapeId="1897" r:id="rId73" name="Group Box 873">
              <controlPr defaultSize="0" autoFill="0" autoPict="0">
                <anchor moveWithCells="1">
                  <from>
                    <xdr:col>2</xdr:col>
                    <xdr:colOff>222250</xdr:colOff>
                    <xdr:row>243</xdr:row>
                    <xdr:rowOff>203200</xdr:rowOff>
                  </from>
                  <to>
                    <xdr:col>33</xdr:col>
                    <xdr:colOff>146050</xdr:colOff>
                    <xdr:row>247</xdr:row>
                    <xdr:rowOff>38100</xdr:rowOff>
                  </to>
                </anchor>
              </controlPr>
            </control>
          </mc:Choice>
        </mc:AlternateContent>
        <mc:AlternateContent xmlns:mc="http://schemas.openxmlformats.org/markup-compatibility/2006">
          <mc:Choice Requires="x14">
            <control shapeId="1899" r:id="rId74" name="Option Button 875">
              <controlPr defaultSize="0" autoFill="0" autoLine="0" autoPict="0">
                <anchor moveWithCells="1">
                  <from>
                    <xdr:col>4</xdr:col>
                    <xdr:colOff>0</xdr:colOff>
                    <xdr:row>244</xdr:row>
                    <xdr:rowOff>0</xdr:rowOff>
                  </from>
                  <to>
                    <xdr:col>29</xdr:col>
                    <xdr:colOff>241300</xdr:colOff>
                    <xdr:row>245</xdr:row>
                    <xdr:rowOff>19050</xdr:rowOff>
                  </to>
                </anchor>
              </controlPr>
            </control>
          </mc:Choice>
        </mc:AlternateContent>
        <mc:AlternateContent xmlns:mc="http://schemas.openxmlformats.org/markup-compatibility/2006">
          <mc:Choice Requires="x14">
            <control shapeId="1900" r:id="rId75" name="Option Button 876">
              <controlPr defaultSize="0" autoFill="0" autoLine="0" autoPict="0">
                <anchor moveWithCells="1">
                  <from>
                    <xdr:col>4</xdr:col>
                    <xdr:colOff>0</xdr:colOff>
                    <xdr:row>245</xdr:row>
                    <xdr:rowOff>31750</xdr:rowOff>
                  </from>
                  <to>
                    <xdr:col>29</xdr:col>
                    <xdr:colOff>241300</xdr:colOff>
                    <xdr:row>246</xdr:row>
                    <xdr:rowOff>50800</xdr:rowOff>
                  </to>
                </anchor>
              </controlPr>
            </control>
          </mc:Choice>
        </mc:AlternateContent>
        <mc:AlternateContent xmlns:mc="http://schemas.openxmlformats.org/markup-compatibility/2006">
          <mc:Choice Requires="x14">
            <control shapeId="1905" r:id="rId76" name="Option Button 881">
              <controlPr defaultSize="0" autoFill="0" autoLine="0" autoPict="0">
                <anchor moveWithCells="1">
                  <from>
                    <xdr:col>32</xdr:col>
                    <xdr:colOff>127000</xdr:colOff>
                    <xdr:row>44</xdr:row>
                    <xdr:rowOff>12700</xdr:rowOff>
                  </from>
                  <to>
                    <xdr:col>35</xdr:col>
                    <xdr:colOff>165100</xdr:colOff>
                    <xdr:row>45</xdr:row>
                    <xdr:rowOff>0</xdr:rowOff>
                  </to>
                </anchor>
              </controlPr>
            </control>
          </mc:Choice>
        </mc:AlternateContent>
        <mc:AlternateContent xmlns:mc="http://schemas.openxmlformats.org/markup-compatibility/2006">
          <mc:Choice Requires="x14">
            <control shapeId="1907" r:id="rId77" name="Group Box 883">
              <controlPr defaultSize="0" autoFill="0" autoPict="0">
                <anchor moveWithCells="1">
                  <from>
                    <xdr:col>12</xdr:col>
                    <xdr:colOff>114300</xdr:colOff>
                    <xdr:row>43</xdr:row>
                    <xdr:rowOff>114300</xdr:rowOff>
                  </from>
                  <to>
                    <xdr:col>22</xdr:col>
                    <xdr:colOff>190500</xdr:colOff>
                    <xdr:row>44</xdr:row>
                    <xdr:rowOff>31750</xdr:rowOff>
                  </to>
                </anchor>
              </controlPr>
            </control>
          </mc:Choice>
        </mc:AlternateContent>
        <mc:AlternateContent xmlns:mc="http://schemas.openxmlformats.org/markup-compatibility/2006">
          <mc:Choice Requires="x14">
            <control shapeId="1908" r:id="rId78" name="Option Button 884">
              <controlPr defaultSize="0" autoFill="0" autoLine="0" autoPict="0">
                <anchor moveWithCells="1">
                  <from>
                    <xdr:col>12</xdr:col>
                    <xdr:colOff>165100</xdr:colOff>
                    <xdr:row>43</xdr:row>
                    <xdr:rowOff>127000</xdr:rowOff>
                  </from>
                  <to>
                    <xdr:col>16</xdr:col>
                    <xdr:colOff>146050</xdr:colOff>
                    <xdr:row>44</xdr:row>
                    <xdr:rowOff>0</xdr:rowOff>
                  </to>
                </anchor>
              </controlPr>
            </control>
          </mc:Choice>
        </mc:AlternateContent>
        <mc:AlternateContent xmlns:mc="http://schemas.openxmlformats.org/markup-compatibility/2006">
          <mc:Choice Requires="x14">
            <control shapeId="1909" r:id="rId79" name="Option Button 885">
              <controlPr defaultSize="0" autoFill="0" autoLine="0" autoPict="0">
                <anchor moveWithCells="1">
                  <from>
                    <xdr:col>17</xdr:col>
                    <xdr:colOff>0</xdr:colOff>
                    <xdr:row>43</xdr:row>
                    <xdr:rowOff>127000</xdr:rowOff>
                  </from>
                  <to>
                    <xdr:col>22</xdr:col>
                    <xdr:colOff>88900</xdr:colOff>
                    <xdr:row>44</xdr:row>
                    <xdr:rowOff>0</xdr:rowOff>
                  </to>
                </anchor>
              </controlPr>
            </control>
          </mc:Choice>
        </mc:AlternateContent>
        <mc:AlternateContent xmlns:mc="http://schemas.openxmlformats.org/markup-compatibility/2006">
          <mc:Choice Requires="x14">
            <control shapeId="1924" r:id="rId80" name="Option Button 900">
              <controlPr defaultSize="0" autoFill="0" autoLine="0" autoPict="0">
                <anchor moveWithCells="1">
                  <from>
                    <xdr:col>29</xdr:col>
                    <xdr:colOff>171450</xdr:colOff>
                    <xdr:row>90</xdr:row>
                    <xdr:rowOff>114300</xdr:rowOff>
                  </from>
                  <to>
                    <xdr:col>32</xdr:col>
                    <xdr:colOff>76200</xdr:colOff>
                    <xdr:row>90</xdr:row>
                    <xdr:rowOff>298450</xdr:rowOff>
                  </to>
                </anchor>
              </controlPr>
            </control>
          </mc:Choice>
        </mc:AlternateContent>
        <mc:AlternateContent xmlns:mc="http://schemas.openxmlformats.org/markup-compatibility/2006">
          <mc:Choice Requires="x14">
            <control shapeId="1925" r:id="rId81" name="Option Button 901">
              <controlPr defaultSize="0" autoFill="0" autoLine="0" autoPict="0">
                <anchor moveWithCells="1">
                  <from>
                    <xdr:col>32</xdr:col>
                    <xdr:colOff>57150</xdr:colOff>
                    <xdr:row>90</xdr:row>
                    <xdr:rowOff>114300</xdr:rowOff>
                  </from>
                  <to>
                    <xdr:col>35</xdr:col>
                    <xdr:colOff>95250</xdr:colOff>
                    <xdr:row>90</xdr:row>
                    <xdr:rowOff>298450</xdr:rowOff>
                  </to>
                </anchor>
              </controlPr>
            </control>
          </mc:Choice>
        </mc:AlternateContent>
        <mc:AlternateContent xmlns:mc="http://schemas.openxmlformats.org/markup-compatibility/2006">
          <mc:Choice Requires="x14">
            <control shapeId="1926" r:id="rId82" name="Group Box 902">
              <controlPr defaultSize="0" autoFill="0" autoPict="0">
                <anchor moveWithCells="1">
                  <from>
                    <xdr:col>28</xdr:col>
                    <xdr:colOff>279400</xdr:colOff>
                    <xdr:row>90</xdr:row>
                    <xdr:rowOff>50800</xdr:rowOff>
                  </from>
                  <to>
                    <xdr:col>36</xdr:col>
                    <xdr:colOff>19050</xdr:colOff>
                    <xdr:row>91</xdr:row>
                    <xdr:rowOff>38100</xdr:rowOff>
                  </to>
                </anchor>
              </controlPr>
            </control>
          </mc:Choice>
        </mc:AlternateContent>
        <mc:AlternateContent xmlns:mc="http://schemas.openxmlformats.org/markup-compatibility/2006">
          <mc:Choice Requires="x14">
            <control shapeId="1943" r:id="rId83" name="Group Box 919">
              <controlPr defaultSize="0" autoFill="0" autoPict="0">
                <anchor moveWithCells="1">
                  <from>
                    <xdr:col>25</xdr:col>
                    <xdr:colOff>0</xdr:colOff>
                    <xdr:row>202</xdr:row>
                    <xdr:rowOff>0</xdr:rowOff>
                  </from>
                  <to>
                    <xdr:col>36</xdr:col>
                    <xdr:colOff>69850</xdr:colOff>
                    <xdr:row>206</xdr:row>
                    <xdr:rowOff>0</xdr:rowOff>
                  </to>
                </anchor>
              </controlPr>
            </control>
          </mc:Choice>
        </mc:AlternateContent>
        <mc:AlternateContent xmlns:mc="http://schemas.openxmlformats.org/markup-compatibility/2006">
          <mc:Choice Requires="x14">
            <control shapeId="1944" r:id="rId84" name="Option Button 920">
              <controlPr defaultSize="0" autoFill="0" autoLine="0" autoPict="0">
                <anchor moveWithCells="1">
                  <from>
                    <xdr:col>25</xdr:col>
                    <xdr:colOff>95250</xdr:colOff>
                    <xdr:row>203</xdr:row>
                    <xdr:rowOff>88900</xdr:rowOff>
                  </from>
                  <to>
                    <xdr:col>28</xdr:col>
                    <xdr:colOff>171450</xdr:colOff>
                    <xdr:row>203</xdr:row>
                    <xdr:rowOff>266700</xdr:rowOff>
                  </to>
                </anchor>
              </controlPr>
            </control>
          </mc:Choice>
        </mc:AlternateContent>
        <mc:AlternateContent xmlns:mc="http://schemas.openxmlformats.org/markup-compatibility/2006">
          <mc:Choice Requires="x14">
            <control shapeId="1945" r:id="rId85" name="Option Button 921">
              <controlPr defaultSize="0" autoFill="0" autoLine="0" autoPict="0">
                <anchor moveWithCells="1">
                  <from>
                    <xdr:col>25</xdr:col>
                    <xdr:colOff>95250</xdr:colOff>
                    <xdr:row>204</xdr:row>
                    <xdr:rowOff>114300</xdr:rowOff>
                  </from>
                  <to>
                    <xdr:col>28</xdr:col>
                    <xdr:colOff>19050</xdr:colOff>
                    <xdr:row>205</xdr:row>
                    <xdr:rowOff>152400</xdr:rowOff>
                  </to>
                </anchor>
              </controlPr>
            </control>
          </mc:Choice>
        </mc:AlternateContent>
        <mc:AlternateContent xmlns:mc="http://schemas.openxmlformats.org/markup-compatibility/2006">
          <mc:Choice Requires="x14">
            <control shapeId="1946" r:id="rId86" name="Option Button 922">
              <controlPr defaultSize="0" autoFill="0" autoLine="0" autoPict="0">
                <anchor moveWithCells="1">
                  <from>
                    <xdr:col>29</xdr:col>
                    <xdr:colOff>95250</xdr:colOff>
                    <xdr:row>203</xdr:row>
                    <xdr:rowOff>88900</xdr:rowOff>
                  </from>
                  <to>
                    <xdr:col>33</xdr:col>
                    <xdr:colOff>50800</xdr:colOff>
                    <xdr:row>203</xdr:row>
                    <xdr:rowOff>266700</xdr:rowOff>
                  </to>
                </anchor>
              </controlPr>
            </control>
          </mc:Choice>
        </mc:AlternateContent>
        <mc:AlternateContent xmlns:mc="http://schemas.openxmlformats.org/markup-compatibility/2006">
          <mc:Choice Requires="x14">
            <control shapeId="1947" r:id="rId87" name="Option Button 923">
              <controlPr defaultSize="0" autoFill="0" autoLine="0" autoPict="0">
                <anchor moveWithCells="1">
                  <from>
                    <xdr:col>29</xdr:col>
                    <xdr:colOff>95250</xdr:colOff>
                    <xdr:row>204</xdr:row>
                    <xdr:rowOff>114300</xdr:rowOff>
                  </from>
                  <to>
                    <xdr:col>35</xdr:col>
                    <xdr:colOff>95250</xdr:colOff>
                    <xdr:row>205</xdr:row>
                    <xdr:rowOff>152400</xdr:rowOff>
                  </to>
                </anchor>
              </controlPr>
            </control>
          </mc:Choice>
        </mc:AlternateContent>
        <mc:AlternateContent xmlns:mc="http://schemas.openxmlformats.org/markup-compatibility/2006">
          <mc:Choice Requires="x14">
            <control shapeId="1951" r:id="rId88" name="Group Box 927">
              <controlPr defaultSize="0" autoFill="0" autoPict="0">
                <anchor moveWithCells="1">
                  <from>
                    <xdr:col>6</xdr:col>
                    <xdr:colOff>12700</xdr:colOff>
                    <xdr:row>69</xdr:row>
                    <xdr:rowOff>0</xdr:rowOff>
                  </from>
                  <to>
                    <xdr:col>10</xdr:col>
                    <xdr:colOff>0</xdr:colOff>
                    <xdr:row>71</xdr:row>
                    <xdr:rowOff>50800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DATOS!$A$2:$A$33</xm:f>
          </x14:formula1>
          <xm:sqref>Z83:AJ83 Z59:AJ59 Z218:AJ218</xm:sqref>
        </x14:dataValidation>
        <x14:dataValidation type="list" allowBlank="1" showInputMessage="1">
          <x14:formula1>
            <xm:f>DATOS!$A$2:$A$33</xm:f>
          </x14:formula1>
          <xm:sqref>Z97:AJ97</xm:sqref>
        </x14:dataValidation>
        <x14:dataValidation type="list" allowBlank="1" showInputMessage="1" showErrorMessage="1">
          <x14:formula1>
            <xm:f>DATOS!$Q$15:$Q$22</xm:f>
          </x14:formula1>
          <xm:sqref>C53:Y53</xm:sqref>
        </x14:dataValidation>
        <x14:dataValidation type="list" allowBlank="1" showInputMessage="1" showErrorMessage="1">
          <x14:formula1>
            <xm:f>DATOS!$Q$2:$Q$14</xm:f>
          </x14:formula1>
          <xm:sqref>C77:Y77</xm:sqref>
        </x14:dataValidation>
        <x14:dataValidation type="list" allowBlank="1" showInputMessage="1" showErrorMessage="1">
          <x14:formula1>
            <xm:f>DATOS!$F$3:$F$21</xm:f>
          </x14:formula1>
          <xm:sqref>G13:AA13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3"/>
  <sheetViews>
    <sheetView showGridLines="0" showRowColHeaders="0" zoomScale="68" zoomScaleNormal="68" zoomScaleSheetLayoutView="65" workbookViewId="0">
      <selection activeCell="H1" sqref="H1:AI3"/>
    </sheetView>
  </sheetViews>
  <sheetFormatPr baseColWidth="10" defaultColWidth="3.453125" defaultRowHeight="14.5"/>
  <cols>
    <col min="1" max="16384" width="3.453125" style="319"/>
  </cols>
  <sheetData>
    <row r="1" spans="1:35" ht="15.65" customHeight="1">
      <c r="A1" s="318"/>
      <c r="B1" s="318"/>
      <c r="C1" s="318"/>
      <c r="D1" s="318"/>
      <c r="E1" s="318"/>
      <c r="F1" s="318"/>
      <c r="G1" s="318"/>
      <c r="H1" s="609" t="s">
        <v>2574</v>
      </c>
      <c r="I1" s="609"/>
      <c r="J1" s="609"/>
      <c r="K1" s="609"/>
      <c r="L1" s="609"/>
      <c r="M1" s="609"/>
      <c r="N1" s="609"/>
      <c r="O1" s="609"/>
      <c r="P1" s="609"/>
      <c r="Q1" s="609"/>
      <c r="R1" s="609"/>
      <c r="S1" s="609"/>
      <c r="T1" s="609"/>
      <c r="U1" s="609"/>
      <c r="V1" s="609"/>
      <c r="W1" s="609"/>
      <c r="X1" s="609"/>
      <c r="Y1" s="609"/>
      <c r="Z1" s="609"/>
      <c r="AA1" s="609"/>
      <c r="AB1" s="609"/>
      <c r="AC1" s="609"/>
      <c r="AD1" s="609"/>
      <c r="AE1" s="609"/>
      <c r="AF1" s="609"/>
      <c r="AG1" s="609"/>
      <c r="AH1" s="609"/>
      <c r="AI1" s="609"/>
    </row>
    <row r="2" spans="1:35" ht="15.65" customHeight="1">
      <c r="A2" s="318"/>
      <c r="B2" s="318"/>
      <c r="C2" s="318"/>
      <c r="H2" s="609"/>
      <c r="I2" s="609"/>
      <c r="J2" s="609"/>
      <c r="K2" s="609"/>
      <c r="L2" s="609"/>
      <c r="M2" s="609"/>
      <c r="N2" s="609"/>
      <c r="O2" s="609"/>
      <c r="P2" s="609"/>
      <c r="Q2" s="609"/>
      <c r="R2" s="609"/>
      <c r="S2" s="609"/>
      <c r="T2" s="609"/>
      <c r="U2" s="609"/>
      <c r="V2" s="609"/>
      <c r="W2" s="609"/>
      <c r="X2" s="609"/>
      <c r="Y2" s="609"/>
      <c r="Z2" s="609"/>
      <c r="AA2" s="609"/>
      <c r="AB2" s="609"/>
      <c r="AC2" s="609"/>
      <c r="AD2" s="609"/>
      <c r="AE2" s="609"/>
      <c r="AF2" s="609"/>
      <c r="AG2" s="609"/>
      <c r="AH2" s="609"/>
      <c r="AI2" s="609"/>
    </row>
    <row r="3" spans="1:35" ht="15.65" customHeight="1">
      <c r="A3" s="318"/>
      <c r="B3" s="318"/>
      <c r="C3" s="318"/>
      <c r="H3" s="609"/>
      <c r="I3" s="609"/>
      <c r="J3" s="609"/>
      <c r="K3" s="609"/>
      <c r="L3" s="609"/>
      <c r="M3" s="609"/>
      <c r="N3" s="609"/>
      <c r="O3" s="609"/>
      <c r="P3" s="609"/>
      <c r="Q3" s="609"/>
      <c r="R3" s="609"/>
      <c r="S3" s="609"/>
      <c r="T3" s="609"/>
      <c r="U3" s="609"/>
      <c r="V3" s="609"/>
      <c r="W3" s="609"/>
      <c r="X3" s="609"/>
      <c r="Y3" s="609"/>
      <c r="Z3" s="609"/>
      <c r="AA3" s="609"/>
      <c r="AB3" s="609"/>
      <c r="AC3" s="609"/>
      <c r="AD3" s="609"/>
      <c r="AE3" s="609"/>
      <c r="AF3" s="609"/>
      <c r="AG3" s="609"/>
      <c r="AH3" s="609"/>
      <c r="AI3" s="609"/>
    </row>
    <row r="4" spans="1:35" ht="15.65" customHeight="1">
      <c r="A4" s="318"/>
      <c r="B4" s="318"/>
      <c r="C4" s="318"/>
      <c r="D4" s="318"/>
      <c r="E4" s="318"/>
      <c r="F4" s="318"/>
      <c r="G4" s="318"/>
      <c r="H4" s="324"/>
      <c r="I4" s="325"/>
      <c r="J4" s="325"/>
      <c r="K4" s="325"/>
      <c r="L4" s="325"/>
      <c r="M4" s="326"/>
      <c r="N4" s="326"/>
      <c r="O4" s="326"/>
      <c r="P4" s="326"/>
      <c r="Q4" s="326"/>
      <c r="R4" s="326"/>
      <c r="S4" s="326"/>
      <c r="T4" s="326"/>
      <c r="U4" s="326"/>
      <c r="V4" s="326"/>
      <c r="W4" s="326"/>
      <c r="X4" s="326"/>
      <c r="Y4" s="326"/>
      <c r="Z4" s="326"/>
      <c r="AA4" s="326"/>
      <c r="AB4" s="326"/>
      <c r="AC4" s="326"/>
      <c r="AD4" s="326"/>
      <c r="AE4" s="326"/>
      <c r="AF4" s="326"/>
      <c r="AG4" s="326"/>
      <c r="AH4" s="326"/>
      <c r="AI4" s="327"/>
    </row>
    <row r="5" spans="1:35" s="320" customFormat="1" ht="15.65" customHeight="1"/>
    <row r="6" spans="1:35" s="320" customFormat="1" ht="15.65" customHeight="1"/>
    <row r="7" spans="1:35" s="320" customFormat="1" ht="15.5"/>
    <row r="8" spans="1:35" s="320" customFormat="1" ht="15.5"/>
    <row r="9" spans="1:35" s="320" customFormat="1" ht="15.5"/>
    <row r="10" spans="1:35" s="320" customFormat="1" ht="15.5"/>
    <row r="11" spans="1:35" s="320" customFormat="1" ht="15.5"/>
    <row r="12" spans="1:35" s="320" customFormat="1" ht="15.5"/>
    <row r="13" spans="1:35" s="320" customFormat="1" ht="15.5"/>
    <row r="14" spans="1:35" s="320" customFormat="1" ht="15.5"/>
    <row r="15" spans="1:35" s="320" customFormat="1" ht="15.5"/>
    <row r="16" spans="1:35" s="320" customFormat="1" ht="15.5"/>
    <row r="17" s="320" customFormat="1" ht="15.5"/>
    <row r="18" s="320" customFormat="1" ht="15.5"/>
    <row r="19" s="320" customFormat="1" ht="15.5"/>
    <row r="20" s="320" customFormat="1" ht="15.5"/>
    <row r="21" s="320" customFormat="1" ht="15.5"/>
    <row r="22" s="320" customFormat="1" ht="15.5"/>
    <row r="23" s="320" customFormat="1" ht="15.5"/>
    <row r="24" s="320" customFormat="1" ht="15.5"/>
    <row r="25" s="320" customFormat="1" ht="15.5"/>
    <row r="26" s="320" customFormat="1" ht="15.5"/>
    <row r="27" s="320" customFormat="1" ht="15.5"/>
    <row r="28" s="320" customFormat="1" ht="15.5"/>
    <row r="29" s="320" customFormat="1" ht="15.5"/>
    <row r="30" s="320" customFormat="1" ht="15.5"/>
    <row r="31" s="320" customFormat="1" ht="15.5"/>
    <row r="32" s="320" customFormat="1" ht="15.5"/>
    <row r="33" s="320" customFormat="1" ht="15.5"/>
    <row r="34" s="320" customFormat="1" ht="19.5" customHeight="1"/>
    <row r="35" s="320" customFormat="1" ht="23.25" customHeight="1"/>
    <row r="36" s="320" customFormat="1" ht="15.5"/>
    <row r="37" s="320" customFormat="1" ht="15.5"/>
    <row r="38" s="320" customFormat="1" ht="15.5"/>
    <row r="39" s="320" customFormat="1" ht="15.5"/>
    <row r="40" s="320" customFormat="1" ht="15.5"/>
    <row r="41" s="320" customFormat="1" ht="15.5"/>
    <row r="42" s="320" customFormat="1" ht="15.5"/>
    <row r="43" s="320" customFormat="1" ht="15.5"/>
    <row r="44" s="320" customFormat="1" ht="15.5"/>
    <row r="45" s="320" customFormat="1" ht="15.5"/>
    <row r="46" s="320" customFormat="1" ht="15.5"/>
    <row r="47" s="320" customFormat="1" ht="15.5"/>
    <row r="48" s="320" customFormat="1" ht="15.5"/>
    <row r="49" s="320" customFormat="1" ht="15.5"/>
    <row r="50" s="320" customFormat="1" ht="15.5"/>
    <row r="51" s="320" customFormat="1" ht="15.5"/>
    <row r="52" s="320" customFormat="1" ht="15.5"/>
    <row r="53" s="320" customFormat="1" ht="15.5"/>
    <row r="54" s="320" customFormat="1" ht="15.5"/>
    <row r="55" s="320" customFormat="1" ht="15.5"/>
    <row r="56" s="320" customFormat="1" ht="15.5"/>
    <row r="57" s="320" customFormat="1" ht="15.5"/>
    <row r="58" s="320" customFormat="1" ht="15.5"/>
    <row r="59" s="320" customFormat="1" ht="15.5"/>
    <row r="60" s="320" customFormat="1" ht="15.5"/>
    <row r="61" s="320" customFormat="1" ht="15.5"/>
    <row r="62" s="320" customFormat="1" ht="15.5"/>
    <row r="63" s="320" customFormat="1" ht="15.5"/>
    <row r="64" s="320" customFormat="1" ht="15.5"/>
    <row r="65" s="320" customFormat="1" ht="15.5"/>
    <row r="66" s="320" customFormat="1" ht="15.5"/>
    <row r="67" s="320" customFormat="1" ht="15.5"/>
    <row r="68" s="320" customFormat="1" ht="15.5"/>
    <row r="69" s="320" customFormat="1" ht="15.5"/>
    <row r="70" s="320" customFormat="1" ht="15.5"/>
    <row r="71" s="320" customFormat="1" ht="15.5"/>
    <row r="72" s="320" customFormat="1" ht="15.5"/>
    <row r="73" s="320" customFormat="1" ht="15.5"/>
    <row r="74" s="320" customFormat="1" ht="15.5"/>
    <row r="75" s="320" customFormat="1" ht="15.5"/>
    <row r="76" s="320" customFormat="1" ht="15.5"/>
    <row r="77" s="320" customFormat="1" ht="15.5"/>
    <row r="78" s="320" customFormat="1" ht="15.5"/>
    <row r="79" s="320" customFormat="1" ht="15.5"/>
    <row r="80" s="320" customFormat="1" ht="15.5"/>
    <row r="81" s="320" customFormat="1" ht="15.5"/>
    <row r="82" s="320" customFormat="1" ht="15.5"/>
    <row r="83" s="320" customFormat="1" ht="15.5"/>
    <row r="84" s="320" customFormat="1" ht="15.5"/>
    <row r="85" s="320" customFormat="1" ht="15.5"/>
    <row r="86" s="320" customFormat="1" ht="15.5"/>
    <row r="87" s="320" customFormat="1" ht="15.5"/>
    <row r="88" s="320" customFormat="1" ht="15.5"/>
    <row r="89" s="320" customFormat="1" ht="15.5"/>
    <row r="90" s="320" customFormat="1" ht="15.5"/>
    <row r="91" s="320" customFormat="1" ht="15.5"/>
    <row r="92" s="320" customFormat="1" ht="15.5"/>
    <row r="93" s="320" customFormat="1" ht="15.5"/>
    <row r="94" s="320" customFormat="1" ht="15.5"/>
    <row r="95" s="320" customFormat="1" ht="15.5"/>
    <row r="96" s="320" customFormat="1" ht="15.5"/>
    <row r="97" spans="1:34" s="320" customFormat="1" ht="15.5"/>
    <row r="98" spans="1:34" s="320" customFormat="1" ht="15.5"/>
    <row r="99" spans="1:34" s="320" customFormat="1" ht="15.5"/>
    <row r="100" spans="1:34" s="320" customFormat="1" ht="15.5"/>
    <row r="101" spans="1:34" s="320" customFormat="1" ht="15.5"/>
    <row r="102" spans="1:34" s="320" customFormat="1" ht="15.5"/>
    <row r="103" spans="1:34" s="320" customFormat="1" ht="15.5"/>
    <row r="104" spans="1:34" s="320" customFormat="1" ht="15.5"/>
    <row r="105" spans="1:34" s="320" customFormat="1" ht="15.5"/>
    <row r="106" spans="1:34" s="320" customFormat="1" ht="15.5"/>
    <row r="107" spans="1:34" s="320" customFormat="1" ht="7.5" customHeight="1"/>
    <row r="108" spans="1:34" s="320" customFormat="1" ht="15.5">
      <c r="G108" s="321" t="s">
        <v>2608</v>
      </c>
    </row>
    <row r="109" spans="1:34" s="320" customFormat="1" ht="8.15" customHeight="1">
      <c r="G109" s="321"/>
    </row>
    <row r="110" spans="1:34" s="320" customFormat="1" ht="15.5">
      <c r="A110" s="610"/>
      <c r="B110" s="610"/>
      <c r="C110" s="610"/>
      <c r="D110" s="610"/>
      <c r="E110" s="610"/>
      <c r="F110" s="610"/>
      <c r="G110" s="610"/>
      <c r="H110" s="610"/>
      <c r="I110" s="610"/>
      <c r="J110" s="610"/>
      <c r="K110" s="610"/>
      <c r="L110" s="610"/>
      <c r="M110" s="610"/>
      <c r="N110" s="610"/>
      <c r="O110" s="610"/>
      <c r="P110" s="610"/>
      <c r="Q110" s="610"/>
      <c r="R110" s="610"/>
      <c r="S110" s="610"/>
      <c r="T110" s="610"/>
      <c r="U110" s="610"/>
      <c r="V110" s="610"/>
      <c r="W110" s="610"/>
      <c r="X110" s="610"/>
      <c r="Y110" s="610"/>
      <c r="Z110" s="610"/>
      <c r="AA110" s="610"/>
      <c r="AB110" s="610"/>
      <c r="AC110" s="610"/>
      <c r="AD110" s="610"/>
      <c r="AE110" s="610"/>
      <c r="AF110" s="610"/>
      <c r="AG110" s="610"/>
      <c r="AH110" s="610"/>
    </row>
    <row r="111" spans="1:34" s="320" customFormat="1" ht="15.5">
      <c r="A111" s="314"/>
      <c r="B111" s="154"/>
      <c r="C111" s="154"/>
      <c r="D111" s="154"/>
      <c r="E111" s="154"/>
      <c r="F111" s="154"/>
      <c r="G111" s="154"/>
      <c r="H111" s="154"/>
      <c r="I111" s="154"/>
      <c r="J111" s="155" t="s">
        <v>101</v>
      </c>
      <c r="K111" s="611" t="str">
        <f>IF('SOLICITUD C.C.C. FOV'!AN44=0, "INGRESA NOMBRE",'SOLICITUD C.C.C. FOV'!AN44)</f>
        <v>INGRESA NOMBRE</v>
      </c>
      <c r="L111" s="611"/>
      <c r="M111" s="611"/>
      <c r="N111" s="611"/>
      <c r="O111" s="611"/>
      <c r="P111" s="611"/>
      <c r="Q111" s="611"/>
      <c r="R111" s="611"/>
      <c r="S111" s="611"/>
      <c r="T111" s="611"/>
      <c r="U111" s="611"/>
      <c r="V111" s="611"/>
      <c r="W111" s="611"/>
      <c r="X111" s="611"/>
      <c r="Y111" s="611"/>
      <c r="Z111" s="611"/>
      <c r="AA111" s="611"/>
      <c r="AB111" s="611"/>
      <c r="AC111" s="154"/>
      <c r="AD111" s="154"/>
      <c r="AE111" s="154"/>
      <c r="AF111" s="154"/>
      <c r="AG111" s="154"/>
      <c r="AH111" s="154"/>
    </row>
    <row r="112" spans="1:34" s="320" customFormat="1" ht="15.65" customHeight="1">
      <c r="A112" s="67"/>
      <c r="B112" s="154"/>
      <c r="C112" s="154"/>
      <c r="D112" s="154"/>
      <c r="E112" s="154"/>
      <c r="F112" s="154"/>
      <c r="G112" s="154"/>
      <c r="H112" s="612" t="s">
        <v>2610</v>
      </c>
      <c r="I112" s="612"/>
      <c r="J112" s="612"/>
      <c r="K112" s="612"/>
      <c r="L112" s="612"/>
      <c r="M112" s="612"/>
      <c r="N112" s="612"/>
      <c r="O112" s="612"/>
      <c r="P112" s="612"/>
      <c r="Q112" s="612"/>
      <c r="R112" s="612"/>
      <c r="S112" s="612"/>
      <c r="T112" s="612"/>
      <c r="U112" s="612"/>
      <c r="V112" s="612"/>
      <c r="W112" s="612"/>
      <c r="X112" s="612"/>
      <c r="Y112" s="612"/>
      <c r="Z112" s="612"/>
      <c r="AA112" s="612"/>
      <c r="AB112" s="612"/>
      <c r="AC112" s="612"/>
      <c r="AD112" s="612"/>
      <c r="AE112" s="612"/>
      <c r="AF112" s="612"/>
      <c r="AG112" s="612"/>
      <c r="AH112" s="307"/>
    </row>
    <row r="113" spans="1:34" s="320" customFormat="1" ht="15.5">
      <c r="A113" s="55"/>
      <c r="B113" s="55"/>
      <c r="C113" s="55"/>
      <c r="D113" s="55"/>
      <c r="E113" s="55"/>
      <c r="F113" s="55"/>
      <c r="G113" s="55"/>
      <c r="H113" s="612"/>
      <c r="I113" s="612"/>
      <c r="J113" s="612"/>
      <c r="K113" s="612"/>
      <c r="L113" s="612"/>
      <c r="M113" s="612"/>
      <c r="N113" s="612"/>
      <c r="O113" s="612"/>
      <c r="P113" s="612"/>
      <c r="Q113" s="612"/>
      <c r="R113" s="612"/>
      <c r="S113" s="612"/>
      <c r="T113" s="612"/>
      <c r="U113" s="612"/>
      <c r="V113" s="612"/>
      <c r="W113" s="612"/>
      <c r="X113" s="612"/>
      <c r="Y113" s="612"/>
      <c r="Z113" s="612"/>
      <c r="AA113" s="612"/>
      <c r="AB113" s="612"/>
      <c r="AC113" s="612"/>
      <c r="AD113" s="612"/>
      <c r="AE113" s="612"/>
      <c r="AF113" s="612"/>
      <c r="AG113" s="612"/>
      <c r="AH113" s="55"/>
    </row>
  </sheetData>
  <sheetProtection algorithmName="SHA-512" hashValue="jFUbgFS6w30iSJ+Z/vh6awk05B26AkHXo+ofEgPfSXjthZ1zf/ZGewA7DMFTTht6r5OGW1SauY7Uxrrw0p0lVw==" saltValue="fgezPY3ExGpq1Hz7ytr1oQ==" spinCount="100000" sheet="1" objects="1" scenarios="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V.2 110526&amp;R&amp;"Arial,Normal"&amp;8&amp;P de &amp;N
&amp;"Arial,Negrita"FI-CRE-CRE-E-04</oddFooter>
  </headerFooter>
  <rowBreaks count="1" manualBreakCount="1">
    <brk id="58"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Q2501"/>
  <sheetViews>
    <sheetView workbookViewId="0">
      <selection activeCell="F16" sqref="F16"/>
    </sheetView>
  </sheetViews>
  <sheetFormatPr baseColWidth="10" defaultColWidth="11.453125" defaultRowHeight="14.5"/>
  <cols>
    <col min="1" max="1" width="25" style="1" customWidth="1"/>
    <col min="2" max="2" width="15.1796875" style="1" customWidth="1"/>
    <col min="3" max="3" width="25.26953125" style="1" customWidth="1"/>
    <col min="4" max="5" width="11.453125" style="1"/>
    <col min="6" max="6" width="29.81640625" style="1" customWidth="1"/>
    <col min="7" max="9" width="11.453125" style="1"/>
    <col min="10" max="10" width="21.81640625" style="1" customWidth="1"/>
    <col min="11" max="12" width="11.453125" style="1"/>
    <col min="13" max="13" width="57.7265625" style="261" customWidth="1"/>
    <col min="14" max="15" width="11.453125" style="261"/>
    <col min="16" max="16" width="17.1796875" style="261" customWidth="1"/>
    <col min="17" max="17" width="57.7265625" style="261" customWidth="1"/>
    <col min="18" max="16384" width="11.453125" style="1"/>
  </cols>
  <sheetData>
    <row r="1" spans="1:17" ht="23.5" thickBot="1">
      <c r="A1" s="175" t="s">
        <v>137</v>
      </c>
      <c r="F1" s="156"/>
      <c r="G1" s="156"/>
      <c r="J1" s="237" t="s">
        <v>75</v>
      </c>
      <c r="M1" s="252" t="s">
        <v>2536</v>
      </c>
      <c r="N1" s="252" t="s">
        <v>2537</v>
      </c>
      <c r="O1" s="253"/>
      <c r="P1" s="254"/>
      <c r="Q1" s="254" t="s">
        <v>2536</v>
      </c>
    </row>
    <row r="2" spans="1:17" ht="15" thickBot="1">
      <c r="A2" s="238" t="s">
        <v>141</v>
      </c>
      <c r="B2" s="238" t="s">
        <v>142</v>
      </c>
      <c r="J2" s="22" t="s">
        <v>76</v>
      </c>
      <c r="M2" s="255" t="s">
        <v>2538</v>
      </c>
      <c r="N2" s="256">
        <v>601</v>
      </c>
      <c r="O2" s="253"/>
      <c r="P2" s="257" t="s">
        <v>2539</v>
      </c>
      <c r="Q2" s="258" t="s">
        <v>2540</v>
      </c>
    </row>
    <row r="3" spans="1:17" ht="15" thickBot="1">
      <c r="A3" s="238" t="s">
        <v>153</v>
      </c>
      <c r="B3" s="1" t="s">
        <v>154</v>
      </c>
      <c r="F3" s="315" t="s">
        <v>2598</v>
      </c>
      <c r="G3" s="316" t="s">
        <v>102</v>
      </c>
      <c r="J3" s="22" t="s">
        <v>77</v>
      </c>
      <c r="M3" s="255" t="s">
        <v>2541</v>
      </c>
      <c r="N3" s="256">
        <v>603</v>
      </c>
      <c r="O3" s="253"/>
      <c r="P3" s="259"/>
      <c r="Q3" s="258" t="s">
        <v>2542</v>
      </c>
    </row>
    <row r="4" spans="1:17" ht="15" thickBot="1">
      <c r="A4" s="238" t="s">
        <v>162</v>
      </c>
      <c r="B4" s="1" t="s">
        <v>163</v>
      </c>
      <c r="F4" s="315" t="s">
        <v>303</v>
      </c>
      <c r="G4" s="316" t="s">
        <v>2599</v>
      </c>
      <c r="J4" s="22" t="s">
        <v>78</v>
      </c>
      <c r="M4" s="255" t="s">
        <v>2540</v>
      </c>
      <c r="N4" s="256">
        <v>605</v>
      </c>
      <c r="O4" s="253"/>
      <c r="P4" s="259"/>
      <c r="Q4" s="258" t="s">
        <v>2543</v>
      </c>
    </row>
    <row r="5" spans="1:17" ht="15" thickBot="1">
      <c r="A5" s="238" t="s">
        <v>169</v>
      </c>
      <c r="B5" s="1" t="s">
        <v>170</v>
      </c>
      <c r="F5" s="315" t="s">
        <v>418</v>
      </c>
      <c r="G5" s="316" t="s">
        <v>103</v>
      </c>
      <c r="J5" s="225" t="s">
        <v>79</v>
      </c>
      <c r="M5" s="255" t="s">
        <v>2542</v>
      </c>
      <c r="N5" s="256">
        <v>606</v>
      </c>
      <c r="O5" s="253"/>
      <c r="P5" s="259"/>
      <c r="Q5" s="258" t="s">
        <v>2544</v>
      </c>
    </row>
    <row r="6" spans="1:17" ht="15" thickBot="1">
      <c r="A6" s="238" t="s">
        <v>183</v>
      </c>
      <c r="B6" s="1" t="s">
        <v>184</v>
      </c>
      <c r="F6" s="317" t="s">
        <v>2600</v>
      </c>
      <c r="G6" s="316" t="s">
        <v>2596</v>
      </c>
      <c r="M6" s="255" t="s">
        <v>2543</v>
      </c>
      <c r="N6" s="256">
        <v>607</v>
      </c>
      <c r="O6" s="253"/>
      <c r="P6" s="259"/>
      <c r="Q6" s="258" t="s">
        <v>2545</v>
      </c>
    </row>
    <row r="7" spans="1:17" ht="15" thickBot="1">
      <c r="A7" s="238" t="s">
        <v>303</v>
      </c>
      <c r="B7" s="1" t="s">
        <v>304</v>
      </c>
      <c r="F7" s="315" t="s">
        <v>1998</v>
      </c>
      <c r="G7" s="316" t="s">
        <v>104</v>
      </c>
      <c r="M7" s="255" t="s">
        <v>2544</v>
      </c>
      <c r="N7" s="256">
        <v>608</v>
      </c>
      <c r="O7" s="253"/>
      <c r="P7" s="259"/>
      <c r="Q7" s="258" t="s">
        <v>2546</v>
      </c>
    </row>
    <row r="8" spans="1:17" ht="15" thickBot="1">
      <c r="A8" s="238" t="s">
        <v>369</v>
      </c>
      <c r="B8" s="1" t="s">
        <v>370</v>
      </c>
      <c r="F8" s="315" t="s">
        <v>712</v>
      </c>
      <c r="G8" s="316" t="s">
        <v>105</v>
      </c>
      <c r="M8" s="255" t="s">
        <v>2545</v>
      </c>
      <c r="N8" s="256">
        <v>610</v>
      </c>
      <c r="O8" s="253"/>
      <c r="P8" s="259"/>
      <c r="Q8" s="258" t="s">
        <v>2547</v>
      </c>
    </row>
    <row r="9" spans="1:17" ht="15" thickBot="1">
      <c r="A9" s="238" t="s">
        <v>385</v>
      </c>
      <c r="B9" s="1" t="s">
        <v>386</v>
      </c>
      <c r="F9" s="315" t="s">
        <v>2601</v>
      </c>
      <c r="G9" s="316" t="s">
        <v>2602</v>
      </c>
      <c r="M9" s="255" t="s">
        <v>2546</v>
      </c>
      <c r="N9" s="256">
        <v>611</v>
      </c>
      <c r="O9" s="253"/>
      <c r="P9" s="259"/>
      <c r="Q9" s="258" t="s">
        <v>2548</v>
      </c>
    </row>
    <row r="10" spans="1:17" ht="15" thickBot="1">
      <c r="A10" s="238" t="s">
        <v>418</v>
      </c>
      <c r="B10" s="1" t="s">
        <v>419</v>
      </c>
      <c r="F10" s="315" t="s">
        <v>2038</v>
      </c>
      <c r="G10" s="316" t="s">
        <v>106</v>
      </c>
      <c r="M10" s="255" t="s">
        <v>2547</v>
      </c>
      <c r="N10" s="256">
        <v>612</v>
      </c>
      <c r="O10" s="253"/>
      <c r="P10" s="259"/>
      <c r="Q10" s="258" t="s">
        <v>2549</v>
      </c>
    </row>
    <row r="11" spans="1:17" ht="15" thickBot="1">
      <c r="A11" s="238" t="s">
        <v>428</v>
      </c>
      <c r="B11" s="1" t="s">
        <v>429</v>
      </c>
      <c r="F11" s="315" t="s">
        <v>2603</v>
      </c>
      <c r="G11" s="316" t="s">
        <v>107</v>
      </c>
      <c r="M11" s="255" t="s">
        <v>2548</v>
      </c>
      <c r="N11" s="256">
        <v>614</v>
      </c>
      <c r="O11" s="253"/>
      <c r="P11" s="259"/>
      <c r="Q11" s="258" t="s">
        <v>2550</v>
      </c>
    </row>
    <row r="12" spans="1:17" ht="15" thickBot="1">
      <c r="A12" s="238" t="s">
        <v>2513</v>
      </c>
      <c r="B12" s="1" t="s">
        <v>795</v>
      </c>
      <c r="F12" s="315" t="s">
        <v>2604</v>
      </c>
      <c r="G12" s="316" t="s">
        <v>108</v>
      </c>
      <c r="M12" s="255" t="s">
        <v>2549</v>
      </c>
      <c r="N12" s="256">
        <v>615</v>
      </c>
      <c r="O12" s="253"/>
      <c r="P12" s="259"/>
      <c r="Q12" s="258" t="s">
        <v>2551</v>
      </c>
    </row>
    <row r="13" spans="1:17" ht="23.5" thickBot="1">
      <c r="A13" s="238" t="s">
        <v>466</v>
      </c>
      <c r="B13" s="1" t="s">
        <v>467</v>
      </c>
      <c r="F13" s="315" t="s">
        <v>2410</v>
      </c>
      <c r="G13" s="316" t="s">
        <v>109</v>
      </c>
      <c r="M13" s="255" t="s">
        <v>2550</v>
      </c>
      <c r="N13" s="256">
        <v>616</v>
      </c>
      <c r="O13" s="253"/>
      <c r="P13" s="259"/>
      <c r="Q13" s="258" t="s">
        <v>2552</v>
      </c>
    </row>
    <row r="14" spans="1:17" ht="15" thickBot="1">
      <c r="A14" s="238" t="s">
        <v>333</v>
      </c>
      <c r="B14" s="1" t="s">
        <v>508</v>
      </c>
      <c r="F14" s="315" t="s">
        <v>1110</v>
      </c>
      <c r="G14" s="316" t="s">
        <v>110</v>
      </c>
      <c r="M14" s="255" t="s">
        <v>2553</v>
      </c>
      <c r="N14" s="256">
        <v>620</v>
      </c>
      <c r="O14" s="253"/>
      <c r="P14" s="259"/>
      <c r="Q14" s="258" t="s">
        <v>2554</v>
      </c>
    </row>
    <row r="15" spans="1:17" ht="15" thickBot="1">
      <c r="A15" s="238" t="s">
        <v>397</v>
      </c>
      <c r="B15" s="1" t="s">
        <v>590</v>
      </c>
      <c r="F15" s="315" t="s">
        <v>1691</v>
      </c>
      <c r="G15" s="316" t="s">
        <v>111</v>
      </c>
      <c r="M15" s="255" t="s">
        <v>2551</v>
      </c>
      <c r="N15" s="256">
        <v>621</v>
      </c>
      <c r="O15" s="253"/>
      <c r="P15" s="260" t="s">
        <v>2514</v>
      </c>
      <c r="Q15" s="258" t="s">
        <v>2538</v>
      </c>
    </row>
    <row r="16" spans="1:17" ht="15" thickBot="1">
      <c r="A16" s="238" t="s">
        <v>674</v>
      </c>
      <c r="B16" s="1" t="s">
        <v>675</v>
      </c>
      <c r="F16" s="315" t="s">
        <v>738</v>
      </c>
      <c r="G16" s="316" t="s">
        <v>2605</v>
      </c>
      <c r="M16" s="255" t="s">
        <v>2555</v>
      </c>
      <c r="N16" s="256">
        <v>622</v>
      </c>
      <c r="O16" s="253"/>
      <c r="P16" s="259"/>
      <c r="Q16" s="258" t="s">
        <v>2541</v>
      </c>
    </row>
    <row r="17" spans="1:17" ht="15" thickBot="1">
      <c r="A17" s="238" t="s">
        <v>915</v>
      </c>
      <c r="B17" s="1" t="s">
        <v>916</v>
      </c>
      <c r="F17" s="315" t="s">
        <v>1897</v>
      </c>
      <c r="G17" s="316" t="s">
        <v>112</v>
      </c>
      <c r="M17" s="255" t="s">
        <v>2556</v>
      </c>
      <c r="N17" s="256">
        <v>623</v>
      </c>
      <c r="O17" s="253"/>
      <c r="P17" s="259"/>
      <c r="Q17" s="258" t="s">
        <v>2545</v>
      </c>
    </row>
    <row r="18" spans="1:17" ht="15" thickBot="1">
      <c r="A18" s="238" t="s">
        <v>347</v>
      </c>
      <c r="B18" s="1" t="s">
        <v>1021</v>
      </c>
      <c r="F18" s="315" t="s">
        <v>1925</v>
      </c>
      <c r="G18" s="316" t="s">
        <v>113</v>
      </c>
      <c r="M18" s="255" t="s">
        <v>2557</v>
      </c>
      <c r="N18" s="256">
        <v>624</v>
      </c>
      <c r="O18" s="253"/>
      <c r="P18" s="259"/>
      <c r="Q18" s="258" t="s">
        <v>2553</v>
      </c>
    </row>
    <row r="19" spans="1:17">
      <c r="A19" s="1" t="s">
        <v>1056</v>
      </c>
      <c r="B19" s="1" t="s">
        <v>1057</v>
      </c>
      <c r="F19" s="315" t="s">
        <v>2606</v>
      </c>
      <c r="G19" s="316" t="s">
        <v>114</v>
      </c>
      <c r="M19" s="255" t="s">
        <v>2552</v>
      </c>
      <c r="N19" s="256">
        <v>625</v>
      </c>
      <c r="O19" s="253"/>
      <c r="P19" s="259"/>
      <c r="Q19" s="258" t="s">
        <v>2555</v>
      </c>
    </row>
    <row r="20" spans="1:17">
      <c r="A20" s="1" t="s">
        <v>1076</v>
      </c>
      <c r="B20" s="1" t="s">
        <v>1077</v>
      </c>
      <c r="F20" s="315" t="s">
        <v>158</v>
      </c>
      <c r="G20" s="316" t="s">
        <v>115</v>
      </c>
      <c r="M20" s="255" t="s">
        <v>2554</v>
      </c>
      <c r="N20" s="256">
        <v>626</v>
      </c>
      <c r="O20" s="253"/>
      <c r="P20" s="259"/>
      <c r="Q20" s="258" t="s">
        <v>2556</v>
      </c>
    </row>
    <row r="21" spans="1:17">
      <c r="A21" s="1" t="s">
        <v>1121</v>
      </c>
      <c r="B21" s="1" t="s">
        <v>1122</v>
      </c>
      <c r="F21" s="315" t="s">
        <v>414</v>
      </c>
      <c r="G21" s="316" t="s">
        <v>116</v>
      </c>
      <c r="M21" s="253"/>
      <c r="N21" s="253"/>
      <c r="O21" s="253"/>
      <c r="P21" s="259"/>
      <c r="Q21" s="258" t="s">
        <v>2557</v>
      </c>
    </row>
    <row r="22" spans="1:17">
      <c r="A22" s="1" t="s">
        <v>1691</v>
      </c>
      <c r="B22" s="1" t="s">
        <v>1692</v>
      </c>
      <c r="G22" s="157"/>
      <c r="M22" s="253"/>
      <c r="N22" s="253"/>
      <c r="O22" s="253"/>
      <c r="P22" s="259"/>
      <c r="Q22" s="258" t="s">
        <v>2554</v>
      </c>
    </row>
    <row r="23" spans="1:17">
      <c r="A23" s="1" t="s">
        <v>1897</v>
      </c>
      <c r="B23" s="1" t="s">
        <v>1898</v>
      </c>
      <c r="G23" s="157"/>
    </row>
    <row r="24" spans="1:17">
      <c r="A24" s="1" t="s">
        <v>1914</v>
      </c>
      <c r="B24" s="1" t="s">
        <v>1915</v>
      </c>
      <c r="G24" s="157"/>
    </row>
    <row r="25" spans="1:17">
      <c r="A25" s="1" t="s">
        <v>1925</v>
      </c>
      <c r="B25" s="1" t="s">
        <v>1926</v>
      </c>
      <c r="G25" s="157"/>
    </row>
    <row r="26" spans="1:17">
      <c r="A26" s="1" t="s">
        <v>1927</v>
      </c>
      <c r="B26" s="1" t="s">
        <v>1928</v>
      </c>
      <c r="G26" s="157"/>
    </row>
    <row r="27" spans="1:17">
      <c r="A27" s="1" t="s">
        <v>1929</v>
      </c>
      <c r="B27" s="1" t="s">
        <v>1930</v>
      </c>
      <c r="G27" s="157"/>
    </row>
    <row r="28" spans="1:17">
      <c r="A28" s="1" t="s">
        <v>1931</v>
      </c>
      <c r="B28" s="1" t="s">
        <v>1932</v>
      </c>
      <c r="G28" s="157"/>
    </row>
    <row r="29" spans="1:17">
      <c r="A29" s="1" t="s">
        <v>1933</v>
      </c>
      <c r="B29" s="1" t="s">
        <v>1934</v>
      </c>
    </row>
    <row r="30" spans="1:17">
      <c r="A30" s="1" t="s">
        <v>1935</v>
      </c>
      <c r="B30" s="1" t="s">
        <v>1936</v>
      </c>
    </row>
    <row r="31" spans="1:17">
      <c r="A31" s="1" t="s">
        <v>1937</v>
      </c>
      <c r="B31" s="1" t="s">
        <v>1938</v>
      </c>
    </row>
    <row r="32" spans="1:17">
      <c r="A32" s="1" t="s">
        <v>1939</v>
      </c>
      <c r="B32" s="1" t="s">
        <v>1940</v>
      </c>
    </row>
    <row r="33" spans="1:3">
      <c r="A33" s="1" t="s">
        <v>1941</v>
      </c>
      <c r="B33" s="1" t="s">
        <v>2512</v>
      </c>
    </row>
    <row r="35" spans="1:3" ht="16" thickBot="1">
      <c r="A35" s="239" t="s">
        <v>138</v>
      </c>
      <c r="B35" s="239" t="s">
        <v>139</v>
      </c>
      <c r="C35" s="239" t="s">
        <v>140</v>
      </c>
    </row>
    <row r="36" spans="1:3" ht="15" thickBot="1">
      <c r="A36" s="238" t="s">
        <v>141</v>
      </c>
      <c r="B36" s="238" t="s">
        <v>142</v>
      </c>
      <c r="C36" s="238" t="s">
        <v>141</v>
      </c>
    </row>
    <row r="37" spans="1:3" ht="15" thickBot="1">
      <c r="C37" s="238" t="s">
        <v>143</v>
      </c>
    </row>
    <row r="38" spans="1:3" ht="15" thickBot="1">
      <c r="C38" s="238" t="s">
        <v>144</v>
      </c>
    </row>
    <row r="39" spans="1:3" ht="15" thickBot="1">
      <c r="C39" s="238" t="s">
        <v>145</v>
      </c>
    </row>
    <row r="40" spans="1:3" ht="15" thickBot="1">
      <c r="C40" s="238" t="s">
        <v>146</v>
      </c>
    </row>
    <row r="41" spans="1:3" ht="15" thickBot="1">
      <c r="C41" s="238" t="s">
        <v>147</v>
      </c>
    </row>
    <row r="42" spans="1:3" ht="15" thickBot="1">
      <c r="C42" s="238" t="s">
        <v>148</v>
      </c>
    </row>
    <row r="43" spans="1:3" ht="15" thickBot="1">
      <c r="C43" s="238" t="s">
        <v>149</v>
      </c>
    </row>
    <row r="44" spans="1:3" ht="15" thickBot="1">
      <c r="C44" s="238" t="s">
        <v>150</v>
      </c>
    </row>
    <row r="45" spans="1:3" ht="15" thickBot="1">
      <c r="C45" s="238" t="s">
        <v>151</v>
      </c>
    </row>
    <row r="46" spans="1:3" ht="15" thickBot="1">
      <c r="C46" s="238" t="s">
        <v>152</v>
      </c>
    </row>
    <row r="47" spans="1:3" ht="15" thickBot="1">
      <c r="A47" s="238" t="s">
        <v>153</v>
      </c>
      <c r="B47" s="238" t="s">
        <v>154</v>
      </c>
      <c r="C47" s="238" t="s">
        <v>155</v>
      </c>
    </row>
    <row r="48" spans="1:3" ht="15" thickBot="1">
      <c r="C48" s="238" t="s">
        <v>156</v>
      </c>
    </row>
    <row r="49" spans="1:3" ht="15" thickBot="1">
      <c r="C49" s="238" t="s">
        <v>157</v>
      </c>
    </row>
    <row r="50" spans="1:3" ht="15" thickBot="1">
      <c r="C50" s="238" t="s">
        <v>158</v>
      </c>
    </row>
    <row r="51" spans="1:3" ht="15" thickBot="1">
      <c r="C51" s="238" t="s">
        <v>159</v>
      </c>
    </row>
    <row r="52" spans="1:3" ht="15" thickBot="1">
      <c r="C52" s="238" t="s">
        <v>160</v>
      </c>
    </row>
    <row r="53" spans="1:3" ht="15" thickBot="1">
      <c r="C53" s="238" t="s">
        <v>161</v>
      </c>
    </row>
    <row r="54" spans="1:3" ht="15" thickBot="1">
      <c r="A54" s="238" t="s">
        <v>162</v>
      </c>
      <c r="B54" s="238" t="s">
        <v>163</v>
      </c>
      <c r="C54" s="238" t="s">
        <v>164</v>
      </c>
    </row>
    <row r="55" spans="1:3" ht="15" thickBot="1">
      <c r="C55" s="238" t="s">
        <v>165</v>
      </c>
    </row>
    <row r="56" spans="1:3" ht="15" thickBot="1">
      <c r="C56" s="238" t="s">
        <v>166</v>
      </c>
    </row>
    <row r="57" spans="1:3" ht="15" thickBot="1">
      <c r="C57" s="238" t="s">
        <v>167</v>
      </c>
    </row>
    <row r="58" spans="1:3" ht="15" thickBot="1">
      <c r="C58" s="238" t="s">
        <v>168</v>
      </c>
    </row>
    <row r="59" spans="1:3" ht="15" thickBot="1">
      <c r="A59" s="238" t="s">
        <v>169</v>
      </c>
      <c r="B59" s="238" t="s">
        <v>170</v>
      </c>
      <c r="C59" s="238" t="s">
        <v>171</v>
      </c>
    </row>
    <row r="60" spans="1:3" ht="15" thickBot="1">
      <c r="C60" s="238" t="s">
        <v>169</v>
      </c>
    </row>
    <row r="61" spans="1:3" ht="15" thickBot="1">
      <c r="C61" s="238" t="s">
        <v>172</v>
      </c>
    </row>
    <row r="62" spans="1:3" ht="15" thickBot="1">
      <c r="C62" s="238" t="s">
        <v>173</v>
      </c>
    </row>
    <row r="63" spans="1:3" ht="15" thickBot="1">
      <c r="C63" s="238" t="s">
        <v>174</v>
      </c>
    </row>
    <row r="64" spans="1:3" ht="15" thickBot="1">
      <c r="C64" s="238" t="s">
        <v>175</v>
      </c>
    </row>
    <row r="65" spans="1:3" ht="15" thickBot="1">
      <c r="C65" s="238" t="s">
        <v>176</v>
      </c>
    </row>
    <row r="66" spans="1:3" ht="15" thickBot="1">
      <c r="C66" s="238" t="s">
        <v>177</v>
      </c>
    </row>
    <row r="67" spans="1:3" ht="15" thickBot="1">
      <c r="C67" s="238" t="s">
        <v>178</v>
      </c>
    </row>
    <row r="68" spans="1:3" ht="15" thickBot="1">
      <c r="C68" s="238" t="s">
        <v>179</v>
      </c>
    </row>
    <row r="69" spans="1:3" ht="15" thickBot="1">
      <c r="C69" s="238" t="s">
        <v>180</v>
      </c>
    </row>
    <row r="70" spans="1:3" ht="15" thickBot="1">
      <c r="C70" s="238" t="s">
        <v>181</v>
      </c>
    </row>
    <row r="71" spans="1:3" ht="15" thickBot="1">
      <c r="C71" s="238" t="s">
        <v>182</v>
      </c>
    </row>
    <row r="72" spans="1:3" ht="15" thickBot="1">
      <c r="A72" s="238" t="s">
        <v>183</v>
      </c>
      <c r="B72" s="238" t="s">
        <v>184</v>
      </c>
      <c r="C72" s="238" t="s">
        <v>185</v>
      </c>
    </row>
    <row r="73" spans="1:3" ht="15" thickBot="1">
      <c r="C73" s="238" t="s">
        <v>186</v>
      </c>
    </row>
    <row r="74" spans="1:3" ht="15" thickBot="1">
      <c r="C74" s="238" t="s">
        <v>187</v>
      </c>
    </row>
    <row r="75" spans="1:3" ht="15" thickBot="1">
      <c r="C75" s="238" t="s">
        <v>188</v>
      </c>
    </row>
    <row r="76" spans="1:3" ht="15" thickBot="1">
      <c r="C76" s="238" t="s">
        <v>189</v>
      </c>
    </row>
    <row r="77" spans="1:3" ht="15" thickBot="1">
      <c r="C77" s="238" t="s">
        <v>190</v>
      </c>
    </row>
    <row r="78" spans="1:3" ht="15" thickBot="1">
      <c r="C78" s="238" t="s">
        <v>191</v>
      </c>
    </row>
    <row r="79" spans="1:3" ht="15" thickBot="1">
      <c r="C79" s="238" t="s">
        <v>192</v>
      </c>
    </row>
    <row r="80" spans="1:3" ht="15" thickBot="1">
      <c r="C80" s="238" t="s">
        <v>193</v>
      </c>
    </row>
    <row r="81" spans="3:3" ht="15" thickBot="1">
      <c r="C81" s="238" t="s">
        <v>194</v>
      </c>
    </row>
    <row r="82" spans="3:3" ht="15" thickBot="1">
      <c r="C82" s="238" t="s">
        <v>195</v>
      </c>
    </row>
    <row r="83" spans="3:3" ht="15" thickBot="1">
      <c r="C83" s="238" t="s">
        <v>196</v>
      </c>
    </row>
    <row r="84" spans="3:3" ht="15" thickBot="1">
      <c r="C84" s="238" t="s">
        <v>197</v>
      </c>
    </row>
    <row r="85" spans="3:3" ht="15" thickBot="1">
      <c r="C85" s="238" t="s">
        <v>198</v>
      </c>
    </row>
    <row r="86" spans="3:3" ht="15" thickBot="1">
      <c r="C86" s="238" t="s">
        <v>199</v>
      </c>
    </row>
    <row r="87" spans="3:3" ht="15" thickBot="1">
      <c r="C87" s="238" t="s">
        <v>200</v>
      </c>
    </row>
    <row r="88" spans="3:3" ht="15" thickBot="1">
      <c r="C88" s="238" t="s">
        <v>201</v>
      </c>
    </row>
    <row r="89" spans="3:3" ht="15" thickBot="1">
      <c r="C89" s="238" t="s">
        <v>202</v>
      </c>
    </row>
    <row r="90" spans="3:3" ht="15" thickBot="1">
      <c r="C90" s="238" t="s">
        <v>203</v>
      </c>
    </row>
    <row r="91" spans="3:3" ht="15" thickBot="1">
      <c r="C91" s="238" t="s">
        <v>204</v>
      </c>
    </row>
    <row r="92" spans="3:3" ht="15" thickBot="1">
      <c r="C92" s="238" t="s">
        <v>205</v>
      </c>
    </row>
    <row r="93" spans="3:3" ht="15" thickBot="1">
      <c r="C93" s="238" t="s">
        <v>206</v>
      </c>
    </row>
    <row r="94" spans="3:3" ht="15" thickBot="1">
      <c r="C94" s="238" t="s">
        <v>207</v>
      </c>
    </row>
    <row r="95" spans="3:3" ht="15" thickBot="1">
      <c r="C95" s="238" t="s">
        <v>208</v>
      </c>
    </row>
    <row r="96" spans="3:3" ht="15" thickBot="1">
      <c r="C96" s="238" t="s">
        <v>209</v>
      </c>
    </row>
    <row r="97" spans="3:3" ht="15" thickBot="1">
      <c r="C97" s="238" t="s">
        <v>210</v>
      </c>
    </row>
    <row r="98" spans="3:3" ht="15" thickBot="1">
      <c r="C98" s="238" t="s">
        <v>211</v>
      </c>
    </row>
    <row r="99" spans="3:3" ht="15" thickBot="1">
      <c r="C99" s="238" t="s">
        <v>212</v>
      </c>
    </row>
    <row r="100" spans="3:3" ht="15" thickBot="1">
      <c r="C100" s="238" t="s">
        <v>213</v>
      </c>
    </row>
    <row r="101" spans="3:3" ht="15" thickBot="1">
      <c r="C101" s="238" t="s">
        <v>214</v>
      </c>
    </row>
    <row r="102" spans="3:3" ht="15" thickBot="1">
      <c r="C102" s="238" t="s">
        <v>215</v>
      </c>
    </row>
    <row r="103" spans="3:3" ht="15" thickBot="1">
      <c r="C103" s="238" t="s">
        <v>216</v>
      </c>
    </row>
    <row r="104" spans="3:3" ht="15" thickBot="1">
      <c r="C104" s="238" t="s">
        <v>217</v>
      </c>
    </row>
    <row r="105" spans="3:3" ht="15" thickBot="1">
      <c r="C105" s="238" t="s">
        <v>218</v>
      </c>
    </row>
    <row r="106" spans="3:3" ht="15" thickBot="1">
      <c r="C106" s="238" t="s">
        <v>219</v>
      </c>
    </row>
    <row r="107" spans="3:3" ht="15" thickBot="1">
      <c r="C107" s="238" t="s">
        <v>220</v>
      </c>
    </row>
    <row r="108" spans="3:3" ht="15" thickBot="1">
      <c r="C108" s="238" t="s">
        <v>221</v>
      </c>
    </row>
    <row r="109" spans="3:3" ht="15" thickBot="1">
      <c r="C109" s="238" t="s">
        <v>222</v>
      </c>
    </row>
    <row r="110" spans="3:3" ht="15" thickBot="1">
      <c r="C110" s="238" t="s">
        <v>223</v>
      </c>
    </row>
    <row r="111" spans="3:3" ht="15" thickBot="1">
      <c r="C111" s="238" t="s">
        <v>224</v>
      </c>
    </row>
    <row r="112" spans="3:3" ht="15" thickBot="1">
      <c r="C112" s="238" t="s">
        <v>225</v>
      </c>
    </row>
    <row r="113" spans="3:3" ht="15" thickBot="1">
      <c r="C113" s="238" t="s">
        <v>226</v>
      </c>
    </row>
    <row r="114" spans="3:3" ht="15" thickBot="1">
      <c r="C114" s="238" t="s">
        <v>227</v>
      </c>
    </row>
    <row r="115" spans="3:3" ht="15" thickBot="1">
      <c r="C115" s="238" t="s">
        <v>228</v>
      </c>
    </row>
    <row r="116" spans="3:3" ht="15" thickBot="1">
      <c r="C116" s="238" t="s">
        <v>229</v>
      </c>
    </row>
    <row r="117" spans="3:3" ht="15" thickBot="1">
      <c r="C117" s="238" t="s">
        <v>230</v>
      </c>
    </row>
    <row r="118" spans="3:3" ht="15" thickBot="1">
      <c r="C118" s="238" t="s">
        <v>231</v>
      </c>
    </row>
    <row r="119" spans="3:3" ht="15" thickBot="1">
      <c r="C119" s="238" t="s">
        <v>232</v>
      </c>
    </row>
    <row r="120" spans="3:3" ht="15" thickBot="1">
      <c r="C120" s="238" t="s">
        <v>233</v>
      </c>
    </row>
    <row r="121" spans="3:3" ht="15" thickBot="1">
      <c r="C121" s="238" t="s">
        <v>234</v>
      </c>
    </row>
    <row r="122" spans="3:3" ht="15" thickBot="1">
      <c r="C122" s="238" t="s">
        <v>235</v>
      </c>
    </row>
    <row r="123" spans="3:3" ht="15" thickBot="1">
      <c r="C123" s="238" t="s">
        <v>236</v>
      </c>
    </row>
    <row r="124" spans="3:3" ht="15" thickBot="1">
      <c r="C124" s="238" t="s">
        <v>237</v>
      </c>
    </row>
    <row r="125" spans="3:3" ht="15" thickBot="1">
      <c r="C125" s="238" t="s">
        <v>238</v>
      </c>
    </row>
    <row r="126" spans="3:3" ht="15" thickBot="1">
      <c r="C126" s="238" t="s">
        <v>239</v>
      </c>
    </row>
    <row r="127" spans="3:3" ht="15" thickBot="1">
      <c r="C127" s="238" t="s">
        <v>240</v>
      </c>
    </row>
    <row r="128" spans="3:3" ht="15" thickBot="1">
      <c r="C128" s="238" t="s">
        <v>241</v>
      </c>
    </row>
    <row r="129" spans="3:3" ht="15" thickBot="1">
      <c r="C129" s="238" t="s">
        <v>242</v>
      </c>
    </row>
    <row r="130" spans="3:3" ht="15" thickBot="1">
      <c r="C130" s="238" t="s">
        <v>243</v>
      </c>
    </row>
    <row r="131" spans="3:3" ht="15" thickBot="1">
      <c r="C131" s="238" t="s">
        <v>244</v>
      </c>
    </row>
    <row r="132" spans="3:3" ht="15" thickBot="1">
      <c r="C132" s="238" t="s">
        <v>245</v>
      </c>
    </row>
    <row r="133" spans="3:3" ht="15" thickBot="1">
      <c r="C133" s="238" t="s">
        <v>246</v>
      </c>
    </row>
    <row r="134" spans="3:3" ht="15" thickBot="1">
      <c r="C134" s="238" t="s">
        <v>247</v>
      </c>
    </row>
    <row r="135" spans="3:3" ht="15" thickBot="1">
      <c r="C135" s="238" t="s">
        <v>248</v>
      </c>
    </row>
    <row r="136" spans="3:3" ht="15" thickBot="1">
      <c r="C136" s="238" t="s">
        <v>249</v>
      </c>
    </row>
    <row r="137" spans="3:3" ht="15" thickBot="1">
      <c r="C137" s="238" t="s">
        <v>250</v>
      </c>
    </row>
    <row r="138" spans="3:3" ht="15" thickBot="1">
      <c r="C138" s="238" t="s">
        <v>251</v>
      </c>
    </row>
    <row r="139" spans="3:3" ht="15" thickBot="1">
      <c r="C139" s="238" t="s">
        <v>252</v>
      </c>
    </row>
    <row r="140" spans="3:3" ht="15" thickBot="1">
      <c r="C140" s="238" t="s">
        <v>253</v>
      </c>
    </row>
    <row r="141" spans="3:3" ht="15" thickBot="1">
      <c r="C141" s="238" t="s">
        <v>254</v>
      </c>
    </row>
    <row r="142" spans="3:3" ht="15" thickBot="1">
      <c r="C142" s="238" t="s">
        <v>255</v>
      </c>
    </row>
    <row r="143" spans="3:3" ht="15" thickBot="1">
      <c r="C143" s="238" t="s">
        <v>256</v>
      </c>
    </row>
    <row r="144" spans="3:3" ht="15" thickBot="1">
      <c r="C144" s="238" t="s">
        <v>257</v>
      </c>
    </row>
    <row r="145" spans="3:3" ht="15" thickBot="1">
      <c r="C145" s="238" t="s">
        <v>258</v>
      </c>
    </row>
    <row r="146" spans="3:3" ht="15" thickBot="1">
      <c r="C146" s="238" t="s">
        <v>259</v>
      </c>
    </row>
    <row r="147" spans="3:3" ht="15" thickBot="1">
      <c r="C147" s="238" t="s">
        <v>260</v>
      </c>
    </row>
    <row r="148" spans="3:3" ht="15" thickBot="1">
      <c r="C148" s="238" t="s">
        <v>261</v>
      </c>
    </row>
    <row r="149" spans="3:3" ht="15" thickBot="1">
      <c r="C149" s="238" t="s">
        <v>262</v>
      </c>
    </row>
    <row r="150" spans="3:3" ht="15" thickBot="1">
      <c r="C150" s="238" t="s">
        <v>263</v>
      </c>
    </row>
    <row r="151" spans="3:3" ht="15" thickBot="1">
      <c r="C151" s="238" t="s">
        <v>264</v>
      </c>
    </row>
    <row r="152" spans="3:3" ht="15" thickBot="1">
      <c r="C152" s="238" t="s">
        <v>265</v>
      </c>
    </row>
    <row r="153" spans="3:3" ht="15" thickBot="1">
      <c r="C153" s="238" t="s">
        <v>266</v>
      </c>
    </row>
    <row r="154" spans="3:3" ht="15" thickBot="1">
      <c r="C154" s="238" t="s">
        <v>267</v>
      </c>
    </row>
    <row r="155" spans="3:3" ht="15" thickBot="1">
      <c r="C155" s="238" t="s">
        <v>268</v>
      </c>
    </row>
    <row r="156" spans="3:3" ht="15" thickBot="1">
      <c r="C156" s="238" t="s">
        <v>269</v>
      </c>
    </row>
    <row r="157" spans="3:3" ht="15" thickBot="1">
      <c r="C157" s="238" t="s">
        <v>270</v>
      </c>
    </row>
    <row r="158" spans="3:3" ht="15" thickBot="1">
      <c r="C158" s="238" t="s">
        <v>271</v>
      </c>
    </row>
    <row r="159" spans="3:3" ht="15" thickBot="1">
      <c r="C159" s="238" t="s">
        <v>272</v>
      </c>
    </row>
    <row r="160" spans="3:3" ht="15" thickBot="1">
      <c r="C160" s="238" t="s">
        <v>273</v>
      </c>
    </row>
    <row r="161" spans="3:3" ht="15" thickBot="1">
      <c r="C161" s="238" t="s">
        <v>274</v>
      </c>
    </row>
    <row r="162" spans="3:3" ht="15" thickBot="1">
      <c r="C162" s="238" t="s">
        <v>275</v>
      </c>
    </row>
    <row r="163" spans="3:3" ht="15" thickBot="1">
      <c r="C163" s="238" t="s">
        <v>276</v>
      </c>
    </row>
    <row r="164" spans="3:3" ht="15" thickBot="1">
      <c r="C164" s="238" t="s">
        <v>277</v>
      </c>
    </row>
    <row r="165" spans="3:3" ht="15" thickBot="1">
      <c r="C165" s="238" t="s">
        <v>278</v>
      </c>
    </row>
    <row r="166" spans="3:3" ht="15" thickBot="1">
      <c r="C166" s="238" t="s">
        <v>279</v>
      </c>
    </row>
    <row r="167" spans="3:3" ht="15" thickBot="1">
      <c r="C167" s="238" t="s">
        <v>280</v>
      </c>
    </row>
    <row r="168" spans="3:3" ht="15" thickBot="1">
      <c r="C168" s="238" t="s">
        <v>281</v>
      </c>
    </row>
    <row r="169" spans="3:3" ht="15" thickBot="1">
      <c r="C169" s="238" t="s">
        <v>282</v>
      </c>
    </row>
    <row r="170" spans="3:3" ht="15" thickBot="1">
      <c r="C170" s="238" t="s">
        <v>283</v>
      </c>
    </row>
    <row r="171" spans="3:3" ht="15" thickBot="1">
      <c r="C171" s="238" t="s">
        <v>284</v>
      </c>
    </row>
    <row r="172" spans="3:3" ht="15" thickBot="1">
      <c r="C172" s="238" t="s">
        <v>285</v>
      </c>
    </row>
    <row r="173" spans="3:3" ht="15" thickBot="1">
      <c r="C173" s="238" t="s">
        <v>286</v>
      </c>
    </row>
    <row r="174" spans="3:3" ht="15" thickBot="1">
      <c r="C174" s="238" t="s">
        <v>287</v>
      </c>
    </row>
    <row r="175" spans="3:3" ht="15" thickBot="1">
      <c r="C175" s="238" t="s">
        <v>288</v>
      </c>
    </row>
    <row r="176" spans="3:3" ht="15" thickBot="1">
      <c r="C176" s="238" t="s">
        <v>289</v>
      </c>
    </row>
    <row r="177" spans="1:3" ht="15" thickBot="1">
      <c r="C177" s="238" t="s">
        <v>290</v>
      </c>
    </row>
    <row r="178" spans="1:3" ht="15" thickBot="1">
      <c r="C178" s="238" t="s">
        <v>291</v>
      </c>
    </row>
    <row r="179" spans="1:3" ht="15" thickBot="1">
      <c r="C179" s="238" t="s">
        <v>292</v>
      </c>
    </row>
    <row r="180" spans="1:3" ht="15" thickBot="1">
      <c r="C180" s="238" t="s">
        <v>293</v>
      </c>
    </row>
    <row r="181" spans="1:3" ht="15" thickBot="1">
      <c r="C181" s="238" t="s">
        <v>294</v>
      </c>
    </row>
    <row r="182" spans="1:3" ht="15" thickBot="1">
      <c r="C182" s="238" t="s">
        <v>295</v>
      </c>
    </row>
    <row r="183" spans="1:3" ht="15" thickBot="1">
      <c r="C183" s="238" t="s">
        <v>296</v>
      </c>
    </row>
    <row r="184" spans="1:3" ht="15" thickBot="1">
      <c r="C184" s="238" t="s">
        <v>297</v>
      </c>
    </row>
    <row r="185" spans="1:3" ht="15" thickBot="1">
      <c r="C185" s="238" t="s">
        <v>298</v>
      </c>
    </row>
    <row r="186" spans="1:3" ht="15" thickBot="1">
      <c r="C186" s="238" t="s">
        <v>299</v>
      </c>
    </row>
    <row r="187" spans="1:3" ht="15" thickBot="1">
      <c r="C187" s="238" t="s">
        <v>300</v>
      </c>
    </row>
    <row r="188" spans="1:3" ht="15" thickBot="1">
      <c r="C188" s="238" t="s">
        <v>301</v>
      </c>
    </row>
    <row r="189" spans="1:3" ht="15" thickBot="1">
      <c r="C189" s="238" t="s">
        <v>302</v>
      </c>
    </row>
    <row r="190" spans="1:3" ht="15" thickBot="1">
      <c r="A190" s="238" t="s">
        <v>303</v>
      </c>
      <c r="B190" s="238" t="s">
        <v>304</v>
      </c>
      <c r="C190" s="238" t="s">
        <v>305</v>
      </c>
    </row>
    <row r="191" spans="1:3" ht="15" thickBot="1">
      <c r="C191" s="238" t="s">
        <v>188</v>
      </c>
    </row>
    <row r="192" spans="1:3" ht="15" thickBot="1">
      <c r="C192" s="238" t="s">
        <v>306</v>
      </c>
    </row>
    <row r="193" spans="3:3" ht="15" thickBot="1">
      <c r="C193" s="238" t="s">
        <v>307</v>
      </c>
    </row>
    <row r="194" spans="3:3" ht="15" thickBot="1">
      <c r="C194" s="238" t="s">
        <v>308</v>
      </c>
    </row>
    <row r="195" spans="3:3" ht="15" thickBot="1">
      <c r="C195" s="238" t="s">
        <v>309</v>
      </c>
    </row>
    <row r="196" spans="3:3" ht="15" thickBot="1">
      <c r="C196" s="238" t="s">
        <v>310</v>
      </c>
    </row>
    <row r="197" spans="3:3" ht="15" thickBot="1">
      <c r="C197" s="238" t="s">
        <v>311</v>
      </c>
    </row>
    <row r="198" spans="3:3" ht="15" thickBot="1">
      <c r="C198" s="238" t="s">
        <v>312</v>
      </c>
    </row>
    <row r="199" spans="3:3" ht="15" thickBot="1">
      <c r="C199" s="238" t="s">
        <v>313</v>
      </c>
    </row>
    <row r="200" spans="3:3" ht="15" thickBot="1">
      <c r="C200" s="238" t="s">
        <v>314</v>
      </c>
    </row>
    <row r="201" spans="3:3" ht="15" thickBot="1">
      <c r="C201" s="238" t="s">
        <v>315</v>
      </c>
    </row>
    <row r="202" spans="3:3" ht="15" thickBot="1">
      <c r="C202" s="238" t="s">
        <v>316</v>
      </c>
    </row>
    <row r="203" spans="3:3" ht="15" thickBot="1">
      <c r="C203" s="238" t="s">
        <v>317</v>
      </c>
    </row>
    <row r="204" spans="3:3" ht="15" thickBot="1">
      <c r="C204" s="238" t="s">
        <v>318</v>
      </c>
    </row>
    <row r="205" spans="3:3" ht="15" thickBot="1">
      <c r="C205" s="238" t="s">
        <v>319</v>
      </c>
    </row>
    <row r="206" spans="3:3" ht="15" thickBot="1">
      <c r="C206" s="238" t="s">
        <v>320</v>
      </c>
    </row>
    <row r="207" spans="3:3" ht="15" thickBot="1">
      <c r="C207" s="238" t="s">
        <v>321</v>
      </c>
    </row>
    <row r="208" spans="3:3" ht="15" thickBot="1">
      <c r="C208" s="238" t="s">
        <v>303</v>
      </c>
    </row>
    <row r="209" spans="3:3" ht="15" thickBot="1">
      <c r="C209" s="238" t="s">
        <v>322</v>
      </c>
    </row>
    <row r="210" spans="3:3" ht="15" thickBot="1">
      <c r="C210" s="238" t="s">
        <v>323</v>
      </c>
    </row>
    <row r="211" spans="3:3" ht="15" thickBot="1">
      <c r="C211" s="238" t="s">
        <v>324</v>
      </c>
    </row>
    <row r="212" spans="3:3" ht="15" thickBot="1">
      <c r="C212" s="238" t="s">
        <v>325</v>
      </c>
    </row>
    <row r="213" spans="3:3" ht="15" thickBot="1">
      <c r="C213" s="238" t="s">
        <v>326</v>
      </c>
    </row>
    <row r="214" spans="3:3" ht="15" thickBot="1">
      <c r="C214" s="238" t="s">
        <v>327</v>
      </c>
    </row>
    <row r="215" spans="3:3" ht="15" thickBot="1">
      <c r="C215" s="238" t="s">
        <v>328</v>
      </c>
    </row>
    <row r="216" spans="3:3" ht="15" thickBot="1">
      <c r="C216" s="238" t="s">
        <v>329</v>
      </c>
    </row>
    <row r="217" spans="3:3" ht="15" thickBot="1">
      <c r="C217" s="238" t="s">
        <v>330</v>
      </c>
    </row>
    <row r="218" spans="3:3" ht="15" thickBot="1">
      <c r="C218" s="238" t="s">
        <v>331</v>
      </c>
    </row>
    <row r="219" spans="3:3" ht="15" thickBot="1">
      <c r="C219" s="238" t="s">
        <v>332</v>
      </c>
    </row>
    <row r="220" spans="3:3" ht="15" thickBot="1">
      <c r="C220" s="238" t="s">
        <v>333</v>
      </c>
    </row>
    <row r="221" spans="3:3" ht="15" thickBot="1">
      <c r="C221" s="238" t="s">
        <v>334</v>
      </c>
    </row>
    <row r="222" spans="3:3" ht="15" thickBot="1">
      <c r="C222" s="238" t="s">
        <v>335</v>
      </c>
    </row>
    <row r="223" spans="3:3" ht="15" thickBot="1">
      <c r="C223" s="238" t="s">
        <v>336</v>
      </c>
    </row>
    <row r="224" spans="3:3" ht="15" thickBot="1">
      <c r="C224" s="238" t="s">
        <v>337</v>
      </c>
    </row>
    <row r="225" spans="3:3" ht="15" thickBot="1">
      <c r="C225" s="238" t="s">
        <v>338</v>
      </c>
    </row>
    <row r="226" spans="3:3" ht="15" thickBot="1">
      <c r="C226" s="238" t="s">
        <v>234</v>
      </c>
    </row>
    <row r="227" spans="3:3" ht="15" thickBot="1">
      <c r="C227" s="238" t="s">
        <v>339</v>
      </c>
    </row>
    <row r="228" spans="3:3" ht="15" thickBot="1">
      <c r="C228" s="238" t="s">
        <v>340</v>
      </c>
    </row>
    <row r="229" spans="3:3" ht="15" thickBot="1">
      <c r="C229" s="238" t="s">
        <v>341</v>
      </c>
    </row>
    <row r="230" spans="3:3" ht="15" thickBot="1">
      <c r="C230" s="238" t="s">
        <v>342</v>
      </c>
    </row>
    <row r="231" spans="3:3" ht="15" thickBot="1">
      <c r="C231" s="238" t="s">
        <v>343</v>
      </c>
    </row>
    <row r="232" spans="3:3" ht="15" thickBot="1">
      <c r="C232" s="238" t="s">
        <v>344</v>
      </c>
    </row>
    <row r="233" spans="3:3" ht="15" thickBot="1">
      <c r="C233" s="238" t="s">
        <v>345</v>
      </c>
    </row>
    <row r="234" spans="3:3" ht="15" thickBot="1">
      <c r="C234" s="238" t="s">
        <v>346</v>
      </c>
    </row>
    <row r="235" spans="3:3" ht="15" thickBot="1">
      <c r="C235" s="238" t="s">
        <v>347</v>
      </c>
    </row>
    <row r="236" spans="3:3" ht="15" thickBot="1">
      <c r="C236" s="238" t="s">
        <v>348</v>
      </c>
    </row>
    <row r="237" spans="3:3" ht="15" thickBot="1">
      <c r="C237" s="238" t="s">
        <v>349</v>
      </c>
    </row>
    <row r="238" spans="3:3" ht="15" thickBot="1">
      <c r="C238" s="238" t="s">
        <v>350</v>
      </c>
    </row>
    <row r="239" spans="3:3" ht="15" thickBot="1">
      <c r="C239" s="238" t="s">
        <v>351</v>
      </c>
    </row>
    <row r="240" spans="3:3" ht="15" thickBot="1">
      <c r="C240" s="238" t="s">
        <v>352</v>
      </c>
    </row>
    <row r="241" spans="3:3" ht="15" thickBot="1">
      <c r="C241" s="238" t="s">
        <v>353</v>
      </c>
    </row>
    <row r="242" spans="3:3" ht="15" thickBot="1">
      <c r="C242" s="238" t="s">
        <v>354</v>
      </c>
    </row>
    <row r="243" spans="3:3" ht="15" thickBot="1">
      <c r="C243" s="238" t="s">
        <v>355</v>
      </c>
    </row>
    <row r="244" spans="3:3" ht="15" thickBot="1">
      <c r="C244" s="238" t="s">
        <v>356</v>
      </c>
    </row>
    <row r="245" spans="3:3" ht="15" thickBot="1">
      <c r="C245" s="238" t="s">
        <v>357</v>
      </c>
    </row>
    <row r="246" spans="3:3" ht="15" thickBot="1">
      <c r="C246" s="238" t="s">
        <v>358</v>
      </c>
    </row>
    <row r="247" spans="3:3" ht="15" thickBot="1">
      <c r="C247" s="238" t="s">
        <v>359</v>
      </c>
    </row>
    <row r="248" spans="3:3" ht="15" thickBot="1">
      <c r="C248" s="238" t="s">
        <v>360</v>
      </c>
    </row>
    <row r="249" spans="3:3" ht="15" thickBot="1">
      <c r="C249" s="238" t="s">
        <v>361</v>
      </c>
    </row>
    <row r="250" spans="3:3" ht="15" thickBot="1">
      <c r="C250" s="238" t="s">
        <v>362</v>
      </c>
    </row>
    <row r="251" spans="3:3" ht="15" thickBot="1">
      <c r="C251" s="238" t="s">
        <v>363</v>
      </c>
    </row>
    <row r="252" spans="3:3" ht="15" thickBot="1">
      <c r="C252" s="238" t="s">
        <v>364</v>
      </c>
    </row>
    <row r="253" spans="3:3" ht="15" thickBot="1">
      <c r="C253" s="238" t="s">
        <v>365</v>
      </c>
    </row>
    <row r="254" spans="3:3" ht="15" thickBot="1">
      <c r="C254" s="238" t="s">
        <v>366</v>
      </c>
    </row>
    <row r="255" spans="3:3" ht="15" thickBot="1">
      <c r="C255" s="238" t="s">
        <v>367</v>
      </c>
    </row>
    <row r="256" spans="3:3" ht="15" thickBot="1">
      <c r="C256" s="238" t="s">
        <v>368</v>
      </c>
    </row>
    <row r="257" spans="1:3" ht="15" thickBot="1">
      <c r="A257" s="238" t="s">
        <v>369</v>
      </c>
      <c r="B257" s="238" t="s">
        <v>370</v>
      </c>
      <c r="C257" s="238" t="s">
        <v>371</v>
      </c>
    </row>
    <row r="258" spans="1:3" ht="15" thickBot="1">
      <c r="C258" s="238" t="s">
        <v>372</v>
      </c>
    </row>
    <row r="259" spans="1:3" ht="15" thickBot="1">
      <c r="C259" s="238" t="s">
        <v>373</v>
      </c>
    </row>
    <row r="260" spans="1:3" ht="15" thickBot="1">
      <c r="C260" s="238" t="s">
        <v>374</v>
      </c>
    </row>
    <row r="261" spans="1:3" ht="15" thickBot="1">
      <c r="C261" s="238" t="s">
        <v>375</v>
      </c>
    </row>
    <row r="262" spans="1:3" ht="15" thickBot="1">
      <c r="C262" s="238" t="s">
        <v>320</v>
      </c>
    </row>
    <row r="263" spans="1:3" ht="15" thickBot="1">
      <c r="C263" s="238" t="s">
        <v>376</v>
      </c>
    </row>
    <row r="264" spans="1:3" ht="15" thickBot="1">
      <c r="C264" s="238" t="s">
        <v>377</v>
      </c>
    </row>
    <row r="265" spans="1:3" ht="15" thickBot="1">
      <c r="C265" s="238" t="s">
        <v>378</v>
      </c>
    </row>
    <row r="266" spans="1:3" ht="15" thickBot="1">
      <c r="C266" s="238" t="s">
        <v>379</v>
      </c>
    </row>
    <row r="267" spans="1:3" ht="15" thickBot="1">
      <c r="C267" s="238" t="s">
        <v>380</v>
      </c>
    </row>
    <row r="268" spans="1:3" ht="15" thickBot="1">
      <c r="C268" s="238" t="s">
        <v>381</v>
      </c>
    </row>
    <row r="269" spans="1:3" ht="15" thickBot="1">
      <c r="C269" s="238" t="s">
        <v>382</v>
      </c>
    </row>
    <row r="270" spans="1:3" ht="15" thickBot="1">
      <c r="C270" s="238" t="s">
        <v>383</v>
      </c>
    </row>
    <row r="271" spans="1:3" ht="15" thickBot="1">
      <c r="C271" s="238" t="s">
        <v>297</v>
      </c>
    </row>
    <row r="272" spans="1:3" ht="15" thickBot="1">
      <c r="C272" s="238" t="s">
        <v>384</v>
      </c>
    </row>
    <row r="273" spans="1:3" ht="15" thickBot="1">
      <c r="A273" s="238" t="s">
        <v>385</v>
      </c>
      <c r="B273" s="238" t="s">
        <v>386</v>
      </c>
      <c r="C273" s="238" t="s">
        <v>387</v>
      </c>
    </row>
    <row r="274" spans="1:3" ht="15" thickBot="1">
      <c r="C274" s="238" t="s">
        <v>388</v>
      </c>
    </row>
    <row r="275" spans="1:3" ht="15" thickBot="1">
      <c r="C275" s="238" t="s">
        <v>306</v>
      </c>
    </row>
    <row r="276" spans="1:3" ht="15" thickBot="1">
      <c r="C276" s="238" t="s">
        <v>389</v>
      </c>
    </row>
    <row r="277" spans="1:3" ht="15" thickBot="1">
      <c r="C277" s="238" t="s">
        <v>390</v>
      </c>
    </row>
    <row r="278" spans="1:3" ht="15" thickBot="1">
      <c r="C278" s="238" t="s">
        <v>391</v>
      </c>
    </row>
    <row r="279" spans="1:3" ht="15" thickBot="1">
      <c r="C279" s="238" t="s">
        <v>392</v>
      </c>
    </row>
    <row r="280" spans="1:3" ht="15" thickBot="1">
      <c r="C280" s="238" t="s">
        <v>393</v>
      </c>
    </row>
    <row r="281" spans="1:3" ht="15" thickBot="1">
      <c r="C281" s="238" t="s">
        <v>394</v>
      </c>
    </row>
    <row r="282" spans="1:3" ht="15" thickBot="1">
      <c r="C282" s="238" t="s">
        <v>395</v>
      </c>
    </row>
    <row r="283" spans="1:3" ht="15" thickBot="1">
      <c r="C283" s="238" t="s">
        <v>396</v>
      </c>
    </row>
    <row r="284" spans="1:3" ht="15" thickBot="1">
      <c r="C284" s="238" t="s">
        <v>333</v>
      </c>
    </row>
    <row r="285" spans="1:3" ht="15" thickBot="1">
      <c r="C285" s="238" t="s">
        <v>397</v>
      </c>
    </row>
    <row r="286" spans="1:3" ht="15" thickBot="1">
      <c r="C286" s="238" t="s">
        <v>338</v>
      </c>
    </row>
    <row r="287" spans="1:3" ht="15" thickBot="1">
      <c r="C287" s="238" t="s">
        <v>234</v>
      </c>
    </row>
    <row r="288" spans="1:3" ht="15" thickBot="1">
      <c r="C288" s="238" t="s">
        <v>398</v>
      </c>
    </row>
    <row r="289" spans="3:3" ht="15" thickBot="1">
      <c r="C289" s="238" t="s">
        <v>345</v>
      </c>
    </row>
    <row r="290" spans="3:3" ht="15" thickBot="1">
      <c r="C290" s="238" t="s">
        <v>399</v>
      </c>
    </row>
    <row r="291" spans="3:3" ht="15" thickBot="1">
      <c r="C291" s="238" t="s">
        <v>347</v>
      </c>
    </row>
    <row r="292" spans="3:3" ht="15" thickBot="1">
      <c r="C292" s="238" t="s">
        <v>400</v>
      </c>
    </row>
    <row r="293" spans="3:3" ht="15" thickBot="1">
      <c r="C293" s="238" t="s">
        <v>401</v>
      </c>
    </row>
    <row r="294" spans="3:3" ht="15" thickBot="1">
      <c r="C294" s="238" t="s">
        <v>402</v>
      </c>
    </row>
    <row r="295" spans="3:3" ht="15" thickBot="1">
      <c r="C295" s="238" t="s">
        <v>352</v>
      </c>
    </row>
    <row r="296" spans="3:3" ht="15" thickBot="1">
      <c r="C296" s="238" t="s">
        <v>403</v>
      </c>
    </row>
    <row r="297" spans="3:3" ht="15" thickBot="1">
      <c r="C297" s="238" t="s">
        <v>404</v>
      </c>
    </row>
    <row r="298" spans="3:3" ht="15" thickBot="1">
      <c r="C298" s="238" t="s">
        <v>405</v>
      </c>
    </row>
    <row r="299" spans="3:3" ht="15" thickBot="1">
      <c r="C299" s="238" t="s">
        <v>406</v>
      </c>
    </row>
    <row r="300" spans="3:3" ht="15" thickBot="1">
      <c r="C300" s="238" t="s">
        <v>407</v>
      </c>
    </row>
    <row r="301" spans="3:3" ht="15" thickBot="1">
      <c r="C301" s="238" t="s">
        <v>408</v>
      </c>
    </row>
    <row r="302" spans="3:3" ht="15" thickBot="1">
      <c r="C302" s="238" t="s">
        <v>409</v>
      </c>
    </row>
    <row r="303" spans="3:3" ht="15" thickBot="1">
      <c r="C303" s="238" t="s">
        <v>410</v>
      </c>
    </row>
    <row r="304" spans="3:3" ht="15" thickBot="1">
      <c r="C304" s="238" t="s">
        <v>411</v>
      </c>
    </row>
    <row r="305" spans="1:3" ht="15" thickBot="1">
      <c r="C305" s="238" t="s">
        <v>412</v>
      </c>
    </row>
    <row r="306" spans="1:3" ht="15" thickBot="1">
      <c r="C306" s="238" t="s">
        <v>413</v>
      </c>
    </row>
    <row r="307" spans="1:3" ht="15" thickBot="1">
      <c r="C307" s="238" t="s">
        <v>414</v>
      </c>
    </row>
    <row r="308" spans="1:3" ht="15" thickBot="1">
      <c r="C308" s="238" t="s">
        <v>415</v>
      </c>
    </row>
    <row r="309" spans="1:3" ht="15" thickBot="1">
      <c r="C309" s="238" t="s">
        <v>416</v>
      </c>
    </row>
    <row r="310" spans="1:3" ht="15" thickBot="1">
      <c r="C310" s="238" t="s">
        <v>417</v>
      </c>
    </row>
    <row r="311" spans="1:3" ht="15" thickBot="1">
      <c r="A311" s="238" t="s">
        <v>418</v>
      </c>
      <c r="B311" s="238" t="s">
        <v>419</v>
      </c>
      <c r="C311" s="238" t="s">
        <v>420</v>
      </c>
    </row>
    <row r="312" spans="1:3" ht="15" thickBot="1">
      <c r="C312" s="238" t="s">
        <v>418</v>
      </c>
    </row>
    <row r="313" spans="1:3" ht="15" thickBot="1">
      <c r="C313" s="238" t="s">
        <v>421</v>
      </c>
    </row>
    <row r="314" spans="1:3" ht="15" thickBot="1">
      <c r="C314" s="238" t="s">
        <v>422</v>
      </c>
    </row>
    <row r="315" spans="1:3" ht="15" thickBot="1">
      <c r="C315" s="238" t="s">
        <v>320</v>
      </c>
    </row>
    <row r="316" spans="1:3" ht="15" thickBot="1">
      <c r="C316" s="238" t="s">
        <v>423</v>
      </c>
    </row>
    <row r="317" spans="1:3" ht="15" thickBot="1">
      <c r="C317" s="238" t="s">
        <v>424</v>
      </c>
    </row>
    <row r="318" spans="1:3" ht="15" thickBot="1">
      <c r="C318" s="238" t="s">
        <v>425</v>
      </c>
    </row>
    <row r="319" spans="1:3" ht="15" thickBot="1">
      <c r="C319" s="238" t="s">
        <v>426</v>
      </c>
    </row>
    <row r="320" spans="1:3" ht="15" thickBot="1">
      <c r="C320" s="238" t="s">
        <v>427</v>
      </c>
    </row>
    <row r="321" spans="1:3" ht="15" thickBot="1">
      <c r="A321" s="238" t="s">
        <v>428</v>
      </c>
      <c r="B321" s="238" t="s">
        <v>429</v>
      </c>
      <c r="C321" s="238" t="s">
        <v>430</v>
      </c>
    </row>
    <row r="322" spans="1:3" ht="15" thickBot="1">
      <c r="C322" s="238" t="s">
        <v>431</v>
      </c>
    </row>
    <row r="323" spans="1:3" ht="15" thickBot="1">
      <c r="C323" s="238" t="s">
        <v>432</v>
      </c>
    </row>
    <row r="324" spans="1:3" ht="15" thickBot="1">
      <c r="C324" s="238" t="s">
        <v>433</v>
      </c>
    </row>
    <row r="325" spans="1:3" ht="15" thickBot="1">
      <c r="C325" s="238" t="s">
        <v>428</v>
      </c>
    </row>
    <row r="326" spans="1:3" ht="15" thickBot="1">
      <c r="C326" s="238" t="s">
        <v>434</v>
      </c>
    </row>
    <row r="327" spans="1:3" ht="15" thickBot="1">
      <c r="C327" s="238" t="s">
        <v>435</v>
      </c>
    </row>
    <row r="328" spans="1:3" ht="15" thickBot="1">
      <c r="C328" s="238" t="s">
        <v>436</v>
      </c>
    </row>
    <row r="329" spans="1:3" ht="15" thickBot="1">
      <c r="C329" s="238" t="s">
        <v>437</v>
      </c>
    </row>
    <row r="330" spans="1:3" ht="15" thickBot="1">
      <c r="C330" s="238" t="s">
        <v>397</v>
      </c>
    </row>
    <row r="331" spans="1:3" ht="15" thickBot="1">
      <c r="C331" s="238" t="s">
        <v>438</v>
      </c>
    </row>
    <row r="332" spans="1:3" ht="15" thickBot="1">
      <c r="C332" s="238" t="s">
        <v>439</v>
      </c>
    </row>
    <row r="333" spans="1:3" ht="15" thickBot="1">
      <c r="C333" s="238" t="s">
        <v>440</v>
      </c>
    </row>
    <row r="334" spans="1:3" ht="15" thickBot="1">
      <c r="C334" s="238" t="s">
        <v>441</v>
      </c>
    </row>
    <row r="335" spans="1:3" ht="15" thickBot="1">
      <c r="C335" s="238" t="s">
        <v>442</v>
      </c>
    </row>
    <row r="336" spans="1:3" ht="15" thickBot="1">
      <c r="C336" s="238" t="s">
        <v>443</v>
      </c>
    </row>
    <row r="337" spans="3:3" ht="15" thickBot="1">
      <c r="C337" s="238" t="s">
        <v>352</v>
      </c>
    </row>
    <row r="338" spans="3:3" ht="15" thickBot="1">
      <c r="C338" s="238" t="s">
        <v>444</v>
      </c>
    </row>
    <row r="339" spans="3:3" ht="15" thickBot="1">
      <c r="C339" s="238" t="s">
        <v>445</v>
      </c>
    </row>
    <row r="340" spans="3:3" ht="15" thickBot="1">
      <c r="C340" s="238" t="s">
        <v>446</v>
      </c>
    </row>
    <row r="341" spans="3:3" ht="15" thickBot="1">
      <c r="C341" s="238" t="s">
        <v>447</v>
      </c>
    </row>
    <row r="342" spans="3:3" ht="15" thickBot="1">
      <c r="C342" s="238" t="s">
        <v>448</v>
      </c>
    </row>
    <row r="343" spans="3:3" ht="15" thickBot="1">
      <c r="C343" s="238" t="s">
        <v>449</v>
      </c>
    </row>
    <row r="344" spans="3:3" ht="15" thickBot="1">
      <c r="C344" s="238" t="s">
        <v>450</v>
      </c>
    </row>
    <row r="345" spans="3:3" ht="15" thickBot="1">
      <c r="C345" s="238" t="s">
        <v>451</v>
      </c>
    </row>
    <row r="346" spans="3:3" ht="15" thickBot="1">
      <c r="C346" s="238" t="s">
        <v>452</v>
      </c>
    </row>
    <row r="347" spans="3:3" ht="15" thickBot="1">
      <c r="C347" s="238" t="s">
        <v>453</v>
      </c>
    </row>
    <row r="348" spans="3:3" ht="15" thickBot="1">
      <c r="C348" s="238" t="s">
        <v>454</v>
      </c>
    </row>
    <row r="349" spans="3:3" ht="15" thickBot="1">
      <c r="C349" s="238" t="s">
        <v>455</v>
      </c>
    </row>
    <row r="350" spans="3:3" ht="15" thickBot="1">
      <c r="C350" s="238" t="s">
        <v>456</v>
      </c>
    </row>
    <row r="351" spans="3:3" ht="15" thickBot="1">
      <c r="C351" s="238" t="s">
        <v>457</v>
      </c>
    </row>
    <row r="352" spans="3:3" ht="15" thickBot="1">
      <c r="C352" s="238" t="s">
        <v>458</v>
      </c>
    </row>
    <row r="353" spans="1:3" ht="15" thickBot="1">
      <c r="C353" s="238" t="s">
        <v>459</v>
      </c>
    </row>
    <row r="354" spans="1:3" ht="15" thickBot="1">
      <c r="C354" s="238" t="s">
        <v>460</v>
      </c>
    </row>
    <row r="355" spans="1:3" ht="15" thickBot="1">
      <c r="C355" s="238" t="s">
        <v>461</v>
      </c>
    </row>
    <row r="356" spans="1:3" ht="15" thickBot="1">
      <c r="C356" s="238" t="s">
        <v>462</v>
      </c>
    </row>
    <row r="357" spans="1:3" ht="15" thickBot="1">
      <c r="C357" s="238" t="s">
        <v>463</v>
      </c>
    </row>
    <row r="358" spans="1:3" ht="15" thickBot="1">
      <c r="C358" s="238" t="s">
        <v>464</v>
      </c>
    </row>
    <row r="359" spans="1:3" ht="15" thickBot="1">
      <c r="C359" s="238" t="s">
        <v>465</v>
      </c>
    </row>
    <row r="360" spans="1:3" ht="15" thickBot="1">
      <c r="A360" s="238" t="s">
        <v>2513</v>
      </c>
      <c r="B360" s="238" t="s">
        <v>795</v>
      </c>
      <c r="C360" s="240" t="s">
        <v>796</v>
      </c>
    </row>
    <row r="361" spans="1:3" ht="15" thickBot="1">
      <c r="C361" s="240" t="s">
        <v>797</v>
      </c>
    </row>
    <row r="362" spans="1:3" ht="15" thickBot="1">
      <c r="C362" s="240" t="s">
        <v>798</v>
      </c>
    </row>
    <row r="363" spans="1:3" ht="15" thickBot="1">
      <c r="C363" s="240" t="s">
        <v>799</v>
      </c>
    </row>
    <row r="364" spans="1:3" ht="15" thickBot="1">
      <c r="C364" s="240" t="s">
        <v>800</v>
      </c>
    </row>
    <row r="365" spans="1:3" ht="15" thickBot="1">
      <c r="C365" s="240" t="s">
        <v>801</v>
      </c>
    </row>
    <row r="366" spans="1:3" ht="15" thickBot="1">
      <c r="C366" s="240" t="s">
        <v>802</v>
      </c>
    </row>
    <row r="367" spans="1:3" ht="15" thickBot="1">
      <c r="C367" s="240" t="s">
        <v>803</v>
      </c>
    </row>
    <row r="368" spans="1:3" ht="15" thickBot="1">
      <c r="C368" s="240" t="s">
        <v>804</v>
      </c>
    </row>
    <row r="369" spans="3:3" ht="15" thickBot="1">
      <c r="C369" s="240" t="s">
        <v>805</v>
      </c>
    </row>
    <row r="370" spans="3:3" ht="15" thickBot="1">
      <c r="C370" s="240" t="s">
        <v>806</v>
      </c>
    </row>
    <row r="371" spans="3:3" ht="15" thickBot="1">
      <c r="C371" s="240" t="s">
        <v>807</v>
      </c>
    </row>
    <row r="372" spans="3:3" ht="15" thickBot="1">
      <c r="C372" s="240" t="s">
        <v>808</v>
      </c>
    </row>
    <row r="373" spans="3:3" ht="15" thickBot="1">
      <c r="C373" s="240" t="s">
        <v>809</v>
      </c>
    </row>
    <row r="374" spans="3:3" ht="15" thickBot="1">
      <c r="C374" s="240" t="s">
        <v>810</v>
      </c>
    </row>
    <row r="375" spans="3:3" ht="15" thickBot="1">
      <c r="C375" s="240" t="s">
        <v>811</v>
      </c>
    </row>
    <row r="376" spans="3:3" ht="15" thickBot="1">
      <c r="C376" s="240" t="s">
        <v>812</v>
      </c>
    </row>
    <row r="377" spans="3:3" ht="15" thickBot="1">
      <c r="C377" s="240" t="s">
        <v>813</v>
      </c>
    </row>
    <row r="378" spans="3:3" ht="15" thickBot="1">
      <c r="C378" s="240" t="s">
        <v>814</v>
      </c>
    </row>
    <row r="379" spans="3:3" ht="15" thickBot="1">
      <c r="C379" s="240" t="s">
        <v>815</v>
      </c>
    </row>
    <row r="380" spans="3:3" ht="15" thickBot="1">
      <c r="C380" s="240" t="s">
        <v>816</v>
      </c>
    </row>
    <row r="381" spans="3:3" ht="15" thickBot="1">
      <c r="C381" s="240" t="s">
        <v>817</v>
      </c>
    </row>
    <row r="382" spans="3:3" ht="15" thickBot="1">
      <c r="C382" s="240" t="s">
        <v>818</v>
      </c>
    </row>
    <row r="383" spans="3:3" ht="15" thickBot="1">
      <c r="C383" s="240" t="s">
        <v>819</v>
      </c>
    </row>
    <row r="384" spans="3:3" ht="15" thickBot="1">
      <c r="C384" s="240" t="s">
        <v>820</v>
      </c>
    </row>
    <row r="385" spans="3:3" ht="15" thickBot="1">
      <c r="C385" s="240" t="s">
        <v>821</v>
      </c>
    </row>
    <row r="386" spans="3:3" ht="15" thickBot="1">
      <c r="C386" s="240" t="s">
        <v>822</v>
      </c>
    </row>
    <row r="387" spans="3:3" ht="15" thickBot="1">
      <c r="C387" s="240" t="s">
        <v>823</v>
      </c>
    </row>
    <row r="388" spans="3:3" ht="15" thickBot="1">
      <c r="C388" s="240" t="s">
        <v>824</v>
      </c>
    </row>
    <row r="389" spans="3:3" ht="15" thickBot="1">
      <c r="C389" s="240" t="s">
        <v>825</v>
      </c>
    </row>
    <row r="390" spans="3:3" ht="15" thickBot="1">
      <c r="C390" s="240" t="s">
        <v>826</v>
      </c>
    </row>
    <row r="391" spans="3:3" ht="15" thickBot="1">
      <c r="C391" s="240" t="s">
        <v>827</v>
      </c>
    </row>
    <row r="392" spans="3:3" ht="15" thickBot="1">
      <c r="C392" s="240" t="s">
        <v>828</v>
      </c>
    </row>
    <row r="393" spans="3:3" ht="15" thickBot="1">
      <c r="C393" s="240" t="s">
        <v>829</v>
      </c>
    </row>
    <row r="394" spans="3:3" ht="15" thickBot="1">
      <c r="C394" s="240" t="s">
        <v>830</v>
      </c>
    </row>
    <row r="395" spans="3:3" ht="15" thickBot="1">
      <c r="C395" s="240" t="s">
        <v>444</v>
      </c>
    </row>
    <row r="396" spans="3:3" ht="15" thickBot="1">
      <c r="C396" s="240" t="s">
        <v>831</v>
      </c>
    </row>
    <row r="397" spans="3:3" ht="15" thickBot="1">
      <c r="C397" s="240" t="s">
        <v>832</v>
      </c>
    </row>
    <row r="398" spans="3:3" ht="15" thickBot="1">
      <c r="C398" s="240" t="s">
        <v>833</v>
      </c>
    </row>
    <row r="399" spans="3:3" ht="15" thickBot="1">
      <c r="C399" s="240" t="s">
        <v>834</v>
      </c>
    </row>
    <row r="400" spans="3:3" ht="15" thickBot="1">
      <c r="C400" s="240" t="s">
        <v>835</v>
      </c>
    </row>
    <row r="401" spans="3:3" ht="15" thickBot="1">
      <c r="C401" s="240" t="s">
        <v>836</v>
      </c>
    </row>
    <row r="402" spans="3:3" ht="15" thickBot="1">
      <c r="C402" s="240" t="s">
        <v>837</v>
      </c>
    </row>
    <row r="403" spans="3:3" ht="15" thickBot="1">
      <c r="C403" s="240" t="s">
        <v>838</v>
      </c>
    </row>
    <row r="404" spans="3:3" ht="15" thickBot="1">
      <c r="C404" s="240" t="s">
        <v>839</v>
      </c>
    </row>
    <row r="405" spans="3:3" ht="15" thickBot="1">
      <c r="C405" s="240" t="s">
        <v>840</v>
      </c>
    </row>
    <row r="406" spans="3:3" ht="15" thickBot="1">
      <c r="C406" s="240" t="s">
        <v>841</v>
      </c>
    </row>
    <row r="407" spans="3:3" ht="15" thickBot="1">
      <c r="C407" s="240" t="s">
        <v>842</v>
      </c>
    </row>
    <row r="408" spans="3:3" ht="15" thickBot="1">
      <c r="C408" s="240" t="s">
        <v>843</v>
      </c>
    </row>
    <row r="409" spans="3:3" ht="15" thickBot="1">
      <c r="C409" s="240" t="s">
        <v>844</v>
      </c>
    </row>
    <row r="410" spans="3:3" ht="15" thickBot="1">
      <c r="C410" s="240" t="s">
        <v>845</v>
      </c>
    </row>
    <row r="411" spans="3:3" ht="15" thickBot="1">
      <c r="C411" s="240" t="s">
        <v>166</v>
      </c>
    </row>
    <row r="412" spans="3:3" ht="15" thickBot="1">
      <c r="C412" s="240" t="s">
        <v>846</v>
      </c>
    </row>
    <row r="413" spans="3:3" ht="15" thickBot="1">
      <c r="C413" s="240" t="s">
        <v>847</v>
      </c>
    </row>
    <row r="414" spans="3:3" ht="15" thickBot="1">
      <c r="C414" s="240" t="s">
        <v>848</v>
      </c>
    </row>
    <row r="415" spans="3:3" ht="15" thickBot="1">
      <c r="C415" s="240" t="s">
        <v>849</v>
      </c>
    </row>
    <row r="416" spans="3:3" ht="15" thickBot="1">
      <c r="C416" s="240" t="s">
        <v>624</v>
      </c>
    </row>
    <row r="417" spans="3:3" ht="15" thickBot="1">
      <c r="C417" s="240" t="s">
        <v>850</v>
      </c>
    </row>
    <row r="418" spans="3:3" ht="15" thickBot="1">
      <c r="C418" s="240" t="s">
        <v>347</v>
      </c>
    </row>
    <row r="419" spans="3:3" ht="15" thickBot="1">
      <c r="C419" s="240" t="s">
        <v>851</v>
      </c>
    </row>
    <row r="420" spans="3:3" ht="15" thickBot="1">
      <c r="C420" s="240" t="s">
        <v>852</v>
      </c>
    </row>
    <row r="421" spans="3:3" ht="15" thickBot="1">
      <c r="C421" s="240" t="s">
        <v>853</v>
      </c>
    </row>
    <row r="422" spans="3:3" ht="15" thickBot="1">
      <c r="C422" s="240" t="s">
        <v>854</v>
      </c>
    </row>
    <row r="423" spans="3:3" ht="15" thickBot="1">
      <c r="C423" s="240" t="s">
        <v>855</v>
      </c>
    </row>
    <row r="424" spans="3:3" ht="15" thickBot="1">
      <c r="C424" s="240" t="s">
        <v>856</v>
      </c>
    </row>
    <row r="425" spans="3:3" ht="15" thickBot="1">
      <c r="C425" s="240" t="s">
        <v>857</v>
      </c>
    </row>
    <row r="426" spans="3:3" ht="15" thickBot="1">
      <c r="C426" s="240" t="s">
        <v>858</v>
      </c>
    </row>
    <row r="427" spans="3:3" ht="15" thickBot="1">
      <c r="C427" s="240" t="s">
        <v>859</v>
      </c>
    </row>
    <row r="428" spans="3:3" ht="15" thickBot="1">
      <c r="C428" s="240" t="s">
        <v>860</v>
      </c>
    </row>
    <row r="429" spans="3:3" ht="15" thickBot="1">
      <c r="C429" s="240" t="s">
        <v>861</v>
      </c>
    </row>
    <row r="430" spans="3:3" ht="15" thickBot="1">
      <c r="C430" s="240" t="s">
        <v>862</v>
      </c>
    </row>
    <row r="431" spans="3:3" ht="15" thickBot="1">
      <c r="C431" s="240" t="s">
        <v>863</v>
      </c>
    </row>
    <row r="432" spans="3:3" ht="15" thickBot="1">
      <c r="C432" s="240" t="s">
        <v>261</v>
      </c>
    </row>
    <row r="433" spans="3:3" ht="15" thickBot="1">
      <c r="C433" s="240" t="s">
        <v>864</v>
      </c>
    </row>
    <row r="434" spans="3:3" ht="15" thickBot="1">
      <c r="C434" s="240" t="s">
        <v>865</v>
      </c>
    </row>
    <row r="435" spans="3:3" ht="15" thickBot="1">
      <c r="C435" s="240" t="s">
        <v>866</v>
      </c>
    </row>
    <row r="436" spans="3:3" ht="15" thickBot="1">
      <c r="C436" s="240" t="s">
        <v>867</v>
      </c>
    </row>
    <row r="437" spans="3:3" ht="15" thickBot="1">
      <c r="C437" s="240" t="s">
        <v>868</v>
      </c>
    </row>
    <row r="438" spans="3:3" ht="15" thickBot="1">
      <c r="C438" s="240" t="s">
        <v>869</v>
      </c>
    </row>
    <row r="439" spans="3:3" ht="15" thickBot="1">
      <c r="C439" s="240" t="s">
        <v>870</v>
      </c>
    </row>
    <row r="440" spans="3:3" ht="15" thickBot="1">
      <c r="C440" s="240" t="s">
        <v>871</v>
      </c>
    </row>
    <row r="441" spans="3:3" ht="15" thickBot="1">
      <c r="C441" s="240" t="s">
        <v>872</v>
      </c>
    </row>
    <row r="442" spans="3:3" ht="15" thickBot="1">
      <c r="C442" s="240" t="s">
        <v>873</v>
      </c>
    </row>
    <row r="443" spans="3:3" ht="15" thickBot="1">
      <c r="C443" s="240" t="s">
        <v>874</v>
      </c>
    </row>
    <row r="444" spans="3:3" ht="15" thickBot="1">
      <c r="C444" s="240" t="s">
        <v>875</v>
      </c>
    </row>
    <row r="445" spans="3:3" ht="15" thickBot="1">
      <c r="C445" s="240" t="s">
        <v>876</v>
      </c>
    </row>
    <row r="446" spans="3:3" ht="15" thickBot="1">
      <c r="C446" s="240" t="s">
        <v>877</v>
      </c>
    </row>
    <row r="447" spans="3:3" ht="15" thickBot="1">
      <c r="C447" s="240" t="s">
        <v>878</v>
      </c>
    </row>
    <row r="448" spans="3:3" ht="15" thickBot="1">
      <c r="C448" s="240" t="s">
        <v>879</v>
      </c>
    </row>
    <row r="449" spans="3:3" ht="15" thickBot="1">
      <c r="C449" s="240" t="s">
        <v>880</v>
      </c>
    </row>
    <row r="450" spans="3:3" ht="15" thickBot="1">
      <c r="C450" s="240" t="s">
        <v>881</v>
      </c>
    </row>
    <row r="451" spans="3:3" ht="15" thickBot="1">
      <c r="C451" s="240" t="s">
        <v>882</v>
      </c>
    </row>
    <row r="452" spans="3:3" ht="15" thickBot="1">
      <c r="C452" s="240" t="s">
        <v>883</v>
      </c>
    </row>
    <row r="453" spans="3:3" ht="15" thickBot="1">
      <c r="C453" s="240" t="s">
        <v>884</v>
      </c>
    </row>
    <row r="454" spans="3:3" ht="15" thickBot="1">
      <c r="C454" s="240" t="s">
        <v>885</v>
      </c>
    </row>
    <row r="455" spans="3:3" ht="15" thickBot="1">
      <c r="C455" s="240" t="s">
        <v>886</v>
      </c>
    </row>
    <row r="456" spans="3:3" ht="15" thickBot="1">
      <c r="C456" s="240" t="s">
        <v>887</v>
      </c>
    </row>
    <row r="457" spans="3:3" ht="15" thickBot="1">
      <c r="C457" s="240" t="s">
        <v>888</v>
      </c>
    </row>
    <row r="458" spans="3:3" ht="15" thickBot="1">
      <c r="C458" s="240" t="s">
        <v>889</v>
      </c>
    </row>
    <row r="459" spans="3:3" ht="15" thickBot="1">
      <c r="C459" s="240" t="s">
        <v>890</v>
      </c>
    </row>
    <row r="460" spans="3:3" ht="15" thickBot="1">
      <c r="C460" s="240" t="s">
        <v>891</v>
      </c>
    </row>
    <row r="461" spans="3:3" ht="15" thickBot="1">
      <c r="C461" s="240" t="s">
        <v>892</v>
      </c>
    </row>
    <row r="462" spans="3:3" ht="15" thickBot="1">
      <c r="C462" s="240" t="s">
        <v>893</v>
      </c>
    </row>
    <row r="463" spans="3:3" ht="15" thickBot="1">
      <c r="C463" s="240" t="s">
        <v>894</v>
      </c>
    </row>
    <row r="464" spans="3:3" ht="15" thickBot="1">
      <c r="C464" s="240" t="s">
        <v>895</v>
      </c>
    </row>
    <row r="465" spans="3:3" ht="15" thickBot="1">
      <c r="C465" s="240" t="s">
        <v>896</v>
      </c>
    </row>
    <row r="466" spans="3:3" ht="15" thickBot="1">
      <c r="C466" s="240" t="s">
        <v>897</v>
      </c>
    </row>
    <row r="467" spans="3:3" ht="15" thickBot="1">
      <c r="C467" s="240" t="s">
        <v>898</v>
      </c>
    </row>
    <row r="468" spans="3:3" ht="15" thickBot="1">
      <c r="C468" s="240" t="s">
        <v>899</v>
      </c>
    </row>
    <row r="469" spans="3:3" ht="15" thickBot="1">
      <c r="C469" s="240" t="s">
        <v>900</v>
      </c>
    </row>
    <row r="470" spans="3:3" ht="15" thickBot="1">
      <c r="C470" s="240" t="s">
        <v>901</v>
      </c>
    </row>
    <row r="471" spans="3:3" ht="15" thickBot="1">
      <c r="C471" s="240" t="s">
        <v>902</v>
      </c>
    </row>
    <row r="472" spans="3:3" ht="15" thickBot="1">
      <c r="C472" s="240" t="s">
        <v>903</v>
      </c>
    </row>
    <row r="473" spans="3:3" ht="15" thickBot="1">
      <c r="C473" s="240" t="s">
        <v>904</v>
      </c>
    </row>
    <row r="474" spans="3:3" ht="15" thickBot="1">
      <c r="C474" s="240" t="s">
        <v>905</v>
      </c>
    </row>
    <row r="475" spans="3:3" ht="15" thickBot="1">
      <c r="C475" s="240" t="s">
        <v>906</v>
      </c>
    </row>
    <row r="476" spans="3:3" ht="15" thickBot="1">
      <c r="C476" s="240" t="s">
        <v>784</v>
      </c>
    </row>
    <row r="477" spans="3:3" ht="15" thickBot="1">
      <c r="C477" s="240" t="s">
        <v>907</v>
      </c>
    </row>
    <row r="478" spans="3:3" ht="15" thickBot="1">
      <c r="C478" s="240" t="s">
        <v>908</v>
      </c>
    </row>
    <row r="479" spans="3:3" ht="15" thickBot="1">
      <c r="C479" s="240" t="s">
        <v>909</v>
      </c>
    </row>
    <row r="480" spans="3:3" ht="15" thickBot="1">
      <c r="C480" s="240" t="s">
        <v>910</v>
      </c>
    </row>
    <row r="481" spans="1:3" ht="15" thickBot="1">
      <c r="C481" s="240" t="s">
        <v>911</v>
      </c>
    </row>
    <row r="482" spans="1:3" ht="15" thickBot="1">
      <c r="C482" s="240" t="s">
        <v>912</v>
      </c>
    </row>
    <row r="483" spans="1:3" ht="15" thickBot="1">
      <c r="C483" s="240" t="s">
        <v>913</v>
      </c>
    </row>
    <row r="484" spans="1:3" ht="15" thickBot="1">
      <c r="C484" s="240" t="s">
        <v>914</v>
      </c>
    </row>
    <row r="485" spans="1:3" ht="15" thickBot="1">
      <c r="A485" s="238" t="s">
        <v>466</v>
      </c>
      <c r="B485" s="238" t="s">
        <v>467</v>
      </c>
      <c r="C485" s="238" t="s">
        <v>387</v>
      </c>
    </row>
    <row r="486" spans="1:3" ht="15" thickBot="1">
      <c r="C486" s="240" t="s">
        <v>468</v>
      </c>
    </row>
    <row r="487" spans="1:3" ht="15" thickBot="1">
      <c r="C487" s="240" t="s">
        <v>306</v>
      </c>
    </row>
    <row r="488" spans="1:3" ht="15" thickBot="1">
      <c r="C488" s="240" t="s">
        <v>469</v>
      </c>
    </row>
    <row r="489" spans="1:3" ht="15" thickBot="1">
      <c r="C489" s="240" t="s">
        <v>470</v>
      </c>
    </row>
    <row r="490" spans="1:3" ht="15" thickBot="1">
      <c r="C490" s="240" t="s">
        <v>471</v>
      </c>
    </row>
    <row r="491" spans="1:3" ht="15" thickBot="1">
      <c r="C491" s="240" t="s">
        <v>472</v>
      </c>
    </row>
    <row r="492" spans="1:3" ht="15" thickBot="1">
      <c r="C492" s="240" t="s">
        <v>473</v>
      </c>
    </row>
    <row r="493" spans="1:3" ht="15" thickBot="1">
      <c r="C493" s="240" t="s">
        <v>474</v>
      </c>
    </row>
    <row r="494" spans="1:3" ht="15" thickBot="1">
      <c r="C494" s="240" t="s">
        <v>475</v>
      </c>
    </row>
    <row r="495" spans="1:3" ht="15" thickBot="1">
      <c r="C495" s="240" t="s">
        <v>476</v>
      </c>
    </row>
    <row r="496" spans="1:3" ht="15" thickBot="1">
      <c r="C496" s="240" t="s">
        <v>477</v>
      </c>
    </row>
    <row r="497" spans="3:3" ht="15" thickBot="1">
      <c r="C497" s="240" t="s">
        <v>478</v>
      </c>
    </row>
    <row r="498" spans="3:3" ht="15" thickBot="1">
      <c r="C498" s="240" t="s">
        <v>479</v>
      </c>
    </row>
    <row r="499" spans="3:3" ht="15" thickBot="1">
      <c r="C499" s="240" t="s">
        <v>466</v>
      </c>
    </row>
    <row r="500" spans="3:3" ht="15" thickBot="1">
      <c r="C500" s="240" t="s">
        <v>480</v>
      </c>
    </row>
    <row r="501" spans="3:3" ht="15" thickBot="1">
      <c r="C501" s="240" t="s">
        <v>481</v>
      </c>
    </row>
    <row r="502" spans="3:3" ht="15" thickBot="1">
      <c r="C502" s="240" t="s">
        <v>482</v>
      </c>
    </row>
    <row r="503" spans="3:3" ht="15" thickBot="1">
      <c r="C503" s="240" t="s">
        <v>483</v>
      </c>
    </row>
    <row r="504" spans="3:3" ht="15" thickBot="1">
      <c r="C504" s="240" t="s">
        <v>484</v>
      </c>
    </row>
    <row r="505" spans="3:3" ht="15" thickBot="1">
      <c r="C505" s="240" t="s">
        <v>485</v>
      </c>
    </row>
    <row r="506" spans="3:3" ht="15" thickBot="1">
      <c r="C506" s="240" t="s">
        <v>352</v>
      </c>
    </row>
    <row r="507" spans="3:3" ht="15" thickBot="1">
      <c r="C507" s="240" t="s">
        <v>486</v>
      </c>
    </row>
    <row r="508" spans="3:3" ht="15" thickBot="1">
      <c r="C508" s="240" t="s">
        <v>449</v>
      </c>
    </row>
    <row r="509" spans="3:3" ht="15" thickBot="1">
      <c r="C509" s="240" t="s">
        <v>487</v>
      </c>
    </row>
    <row r="510" spans="3:3" ht="15" thickBot="1">
      <c r="C510" s="240" t="s">
        <v>488</v>
      </c>
    </row>
    <row r="511" spans="3:3" ht="15" thickBot="1">
      <c r="C511" s="240" t="s">
        <v>489</v>
      </c>
    </row>
    <row r="512" spans="3:3" ht="15" thickBot="1">
      <c r="C512" s="240" t="s">
        <v>490</v>
      </c>
    </row>
    <row r="513" spans="3:3" ht="15" thickBot="1">
      <c r="C513" s="240" t="s">
        <v>491</v>
      </c>
    </row>
    <row r="514" spans="3:3" ht="15" thickBot="1">
      <c r="C514" s="240" t="s">
        <v>161</v>
      </c>
    </row>
    <row r="515" spans="3:3" ht="15" thickBot="1">
      <c r="C515" s="240" t="s">
        <v>492</v>
      </c>
    </row>
    <row r="516" spans="3:3" ht="15" thickBot="1">
      <c r="C516" s="240" t="s">
        <v>493</v>
      </c>
    </row>
    <row r="517" spans="3:3" ht="15" thickBot="1">
      <c r="C517" s="240" t="s">
        <v>494</v>
      </c>
    </row>
    <row r="518" spans="3:3" ht="15" thickBot="1">
      <c r="C518" s="240" t="s">
        <v>495</v>
      </c>
    </row>
    <row r="519" spans="3:3" ht="15" thickBot="1">
      <c r="C519" s="240" t="s">
        <v>496</v>
      </c>
    </row>
    <row r="520" spans="3:3" ht="15" thickBot="1">
      <c r="C520" s="240" t="s">
        <v>497</v>
      </c>
    </row>
    <row r="521" spans="3:3" ht="15" thickBot="1">
      <c r="C521" s="240" t="s">
        <v>498</v>
      </c>
    </row>
    <row r="522" spans="3:3" ht="15" thickBot="1">
      <c r="C522" s="240" t="s">
        <v>499</v>
      </c>
    </row>
    <row r="523" spans="3:3" ht="15" thickBot="1">
      <c r="C523" s="240" t="s">
        <v>500</v>
      </c>
    </row>
    <row r="524" spans="3:3" ht="15" thickBot="1">
      <c r="C524" s="240" t="s">
        <v>501</v>
      </c>
    </row>
    <row r="525" spans="3:3" ht="15" thickBot="1">
      <c r="C525" s="240" t="s">
        <v>502</v>
      </c>
    </row>
    <row r="526" spans="3:3" ht="15" thickBot="1">
      <c r="C526" s="240" t="s">
        <v>503</v>
      </c>
    </row>
    <row r="527" spans="3:3" ht="15" thickBot="1">
      <c r="C527" s="240" t="s">
        <v>504</v>
      </c>
    </row>
    <row r="528" spans="3:3" ht="15" thickBot="1">
      <c r="C528" s="240" t="s">
        <v>505</v>
      </c>
    </row>
    <row r="529" spans="1:3" ht="15" thickBot="1">
      <c r="C529" s="240" t="s">
        <v>506</v>
      </c>
    </row>
    <row r="530" spans="1:3" ht="15" thickBot="1">
      <c r="C530" s="240" t="s">
        <v>507</v>
      </c>
    </row>
    <row r="531" spans="1:3" ht="15" thickBot="1">
      <c r="A531" s="238" t="s">
        <v>333</v>
      </c>
      <c r="B531" s="238" t="s">
        <v>508</v>
      </c>
      <c r="C531" s="240" t="s">
        <v>509</v>
      </c>
    </row>
    <row r="532" spans="1:3" ht="15" thickBot="1">
      <c r="C532" s="240" t="s">
        <v>510</v>
      </c>
    </row>
    <row r="533" spans="1:3" ht="15" thickBot="1">
      <c r="C533" s="240" t="s">
        <v>511</v>
      </c>
    </row>
    <row r="534" spans="1:3" ht="15" thickBot="1">
      <c r="C534" s="240" t="s">
        <v>512</v>
      </c>
    </row>
    <row r="535" spans="1:3" ht="15" thickBot="1">
      <c r="C535" s="240" t="s">
        <v>513</v>
      </c>
    </row>
    <row r="536" spans="1:3" ht="15" thickBot="1">
      <c r="C536" s="240" t="s">
        <v>514</v>
      </c>
    </row>
    <row r="537" spans="1:3" ht="15" thickBot="1">
      <c r="C537" s="240" t="s">
        <v>515</v>
      </c>
    </row>
    <row r="538" spans="1:3" ht="15" thickBot="1">
      <c r="C538" s="240" t="s">
        <v>516</v>
      </c>
    </row>
    <row r="539" spans="1:3" ht="15" thickBot="1">
      <c r="C539" s="240" t="s">
        <v>517</v>
      </c>
    </row>
    <row r="540" spans="1:3" ht="15" thickBot="1">
      <c r="C540" s="240" t="s">
        <v>518</v>
      </c>
    </row>
    <row r="541" spans="1:3" ht="15" thickBot="1">
      <c r="C541" s="240" t="s">
        <v>519</v>
      </c>
    </row>
    <row r="542" spans="1:3" ht="15" thickBot="1">
      <c r="C542" s="240" t="s">
        <v>520</v>
      </c>
    </row>
    <row r="543" spans="1:3" ht="15" thickBot="1">
      <c r="C543" s="240" t="s">
        <v>521</v>
      </c>
    </row>
    <row r="544" spans="1:3" ht="15" thickBot="1">
      <c r="C544" s="240" t="s">
        <v>522</v>
      </c>
    </row>
    <row r="545" spans="3:3" ht="15" thickBot="1">
      <c r="C545" s="240" t="s">
        <v>523</v>
      </c>
    </row>
    <row r="546" spans="3:3" ht="15" thickBot="1">
      <c r="C546" s="240" t="s">
        <v>524</v>
      </c>
    </row>
    <row r="547" spans="3:3" ht="15" thickBot="1">
      <c r="C547" s="240" t="s">
        <v>525</v>
      </c>
    </row>
    <row r="548" spans="3:3" ht="15" thickBot="1">
      <c r="C548" s="240" t="s">
        <v>526</v>
      </c>
    </row>
    <row r="549" spans="3:3" ht="15" thickBot="1">
      <c r="C549" s="240" t="s">
        <v>527</v>
      </c>
    </row>
    <row r="550" spans="3:3" ht="15" thickBot="1">
      <c r="C550" s="240" t="s">
        <v>528</v>
      </c>
    </row>
    <row r="551" spans="3:3" ht="15" thickBot="1">
      <c r="C551" s="240" t="s">
        <v>529</v>
      </c>
    </row>
    <row r="552" spans="3:3" ht="15" thickBot="1">
      <c r="C552" s="240" t="s">
        <v>530</v>
      </c>
    </row>
    <row r="553" spans="3:3" ht="15" thickBot="1">
      <c r="C553" s="240" t="s">
        <v>531</v>
      </c>
    </row>
    <row r="554" spans="3:3" ht="15" thickBot="1">
      <c r="C554" s="240" t="s">
        <v>532</v>
      </c>
    </row>
    <row r="555" spans="3:3" ht="15" thickBot="1">
      <c r="C555" s="240" t="s">
        <v>533</v>
      </c>
    </row>
    <row r="556" spans="3:3" ht="15" thickBot="1">
      <c r="C556" s="240" t="s">
        <v>534</v>
      </c>
    </row>
    <row r="557" spans="3:3" ht="15" thickBot="1">
      <c r="C557" s="240" t="s">
        <v>535</v>
      </c>
    </row>
    <row r="558" spans="3:3" ht="15" thickBot="1">
      <c r="C558" s="240" t="s">
        <v>536</v>
      </c>
    </row>
    <row r="559" spans="3:3" ht="15" thickBot="1">
      <c r="C559" s="240" t="s">
        <v>537</v>
      </c>
    </row>
    <row r="560" spans="3:3" ht="15" thickBot="1">
      <c r="C560" s="240" t="s">
        <v>538</v>
      </c>
    </row>
    <row r="561" spans="3:3" ht="15" thickBot="1">
      <c r="C561" s="240" t="s">
        <v>539</v>
      </c>
    </row>
    <row r="562" spans="3:3" ht="15" thickBot="1">
      <c r="C562" s="240" t="s">
        <v>540</v>
      </c>
    </row>
    <row r="563" spans="3:3" ht="15" thickBot="1">
      <c r="C563" s="240" t="s">
        <v>541</v>
      </c>
    </row>
    <row r="564" spans="3:3" ht="15" thickBot="1">
      <c r="C564" s="240" t="s">
        <v>542</v>
      </c>
    </row>
    <row r="565" spans="3:3" ht="15" thickBot="1">
      <c r="C565" s="240" t="s">
        <v>543</v>
      </c>
    </row>
    <row r="566" spans="3:3" ht="15" thickBot="1">
      <c r="C566" s="240" t="s">
        <v>544</v>
      </c>
    </row>
    <row r="567" spans="3:3" ht="15" thickBot="1">
      <c r="C567" s="240" t="s">
        <v>545</v>
      </c>
    </row>
    <row r="568" spans="3:3" ht="15" thickBot="1">
      <c r="C568" s="240" t="s">
        <v>546</v>
      </c>
    </row>
    <row r="569" spans="3:3" ht="15" thickBot="1">
      <c r="C569" s="240" t="s">
        <v>547</v>
      </c>
    </row>
    <row r="570" spans="3:3" ht="15" thickBot="1">
      <c r="C570" s="240" t="s">
        <v>548</v>
      </c>
    </row>
    <row r="571" spans="3:3" ht="15" thickBot="1">
      <c r="C571" s="240" t="s">
        <v>549</v>
      </c>
    </row>
    <row r="572" spans="3:3" ht="15" thickBot="1">
      <c r="C572" s="240" t="s">
        <v>550</v>
      </c>
    </row>
    <row r="573" spans="3:3" ht="15" thickBot="1">
      <c r="C573" s="240" t="s">
        <v>551</v>
      </c>
    </row>
    <row r="574" spans="3:3" ht="15" thickBot="1">
      <c r="C574" s="240" t="s">
        <v>552</v>
      </c>
    </row>
    <row r="575" spans="3:3" ht="15" thickBot="1">
      <c r="C575" s="240" t="s">
        <v>553</v>
      </c>
    </row>
    <row r="576" spans="3:3" ht="15" thickBot="1">
      <c r="C576" s="240" t="s">
        <v>554</v>
      </c>
    </row>
    <row r="577" spans="3:3" ht="15" thickBot="1">
      <c r="C577" s="240" t="s">
        <v>555</v>
      </c>
    </row>
    <row r="578" spans="3:3" ht="15" thickBot="1">
      <c r="C578" s="240" t="s">
        <v>556</v>
      </c>
    </row>
    <row r="579" spans="3:3" ht="15" thickBot="1">
      <c r="C579" s="240" t="s">
        <v>557</v>
      </c>
    </row>
    <row r="580" spans="3:3" ht="15" thickBot="1">
      <c r="C580" s="240" t="s">
        <v>558</v>
      </c>
    </row>
    <row r="581" spans="3:3" ht="15" thickBot="1">
      <c r="C581" s="240" t="s">
        <v>559</v>
      </c>
    </row>
    <row r="582" spans="3:3" ht="15" thickBot="1">
      <c r="C582" s="240" t="s">
        <v>560</v>
      </c>
    </row>
    <row r="583" spans="3:3" ht="15" thickBot="1">
      <c r="C583" s="240" t="s">
        <v>561</v>
      </c>
    </row>
    <row r="584" spans="3:3" ht="15" thickBot="1">
      <c r="C584" s="240" t="s">
        <v>562</v>
      </c>
    </row>
    <row r="585" spans="3:3" ht="15" thickBot="1">
      <c r="C585" s="240" t="s">
        <v>563</v>
      </c>
    </row>
    <row r="586" spans="3:3" ht="15" thickBot="1">
      <c r="C586" s="240" t="s">
        <v>564</v>
      </c>
    </row>
    <row r="587" spans="3:3" ht="15" thickBot="1">
      <c r="C587" s="240" t="s">
        <v>565</v>
      </c>
    </row>
    <row r="588" spans="3:3" ht="15" thickBot="1">
      <c r="C588" s="240" t="s">
        <v>566</v>
      </c>
    </row>
    <row r="589" spans="3:3" ht="15" thickBot="1">
      <c r="C589" s="240" t="s">
        <v>567</v>
      </c>
    </row>
    <row r="590" spans="3:3" ht="15" thickBot="1">
      <c r="C590" s="240" t="s">
        <v>568</v>
      </c>
    </row>
    <row r="591" spans="3:3" ht="15" thickBot="1">
      <c r="C591" s="240" t="s">
        <v>569</v>
      </c>
    </row>
    <row r="592" spans="3:3" ht="15" thickBot="1">
      <c r="C592" s="240" t="s">
        <v>570</v>
      </c>
    </row>
    <row r="593" spans="3:3" ht="15" thickBot="1">
      <c r="C593" s="240" t="s">
        <v>571</v>
      </c>
    </row>
    <row r="594" spans="3:3" ht="15" thickBot="1">
      <c r="C594" s="240" t="s">
        <v>572</v>
      </c>
    </row>
    <row r="595" spans="3:3" ht="15" thickBot="1">
      <c r="C595" s="240" t="s">
        <v>573</v>
      </c>
    </row>
    <row r="596" spans="3:3" ht="15" thickBot="1">
      <c r="C596" s="240" t="s">
        <v>574</v>
      </c>
    </row>
    <row r="597" spans="3:3" ht="15" thickBot="1">
      <c r="C597" s="240" t="s">
        <v>575</v>
      </c>
    </row>
    <row r="598" spans="3:3" ht="15" thickBot="1">
      <c r="C598" s="240" t="s">
        <v>576</v>
      </c>
    </row>
    <row r="599" spans="3:3" ht="15" thickBot="1">
      <c r="C599" s="240" t="s">
        <v>577</v>
      </c>
    </row>
    <row r="600" spans="3:3" ht="15" thickBot="1">
      <c r="C600" s="240" t="s">
        <v>578</v>
      </c>
    </row>
    <row r="601" spans="3:3" ht="15" thickBot="1">
      <c r="C601" s="240" t="s">
        <v>579</v>
      </c>
    </row>
    <row r="602" spans="3:3" ht="15" thickBot="1">
      <c r="C602" s="240" t="s">
        <v>580</v>
      </c>
    </row>
    <row r="603" spans="3:3" ht="15" thickBot="1">
      <c r="C603" s="240" t="s">
        <v>581</v>
      </c>
    </row>
    <row r="604" spans="3:3" ht="15" thickBot="1">
      <c r="C604" s="240" t="s">
        <v>582</v>
      </c>
    </row>
    <row r="605" spans="3:3" ht="15" thickBot="1">
      <c r="C605" s="240" t="s">
        <v>583</v>
      </c>
    </row>
    <row r="606" spans="3:3" ht="15" thickBot="1">
      <c r="C606" s="240" t="s">
        <v>584</v>
      </c>
    </row>
    <row r="607" spans="3:3" ht="15" thickBot="1">
      <c r="C607" s="240" t="s">
        <v>585</v>
      </c>
    </row>
    <row r="608" spans="3:3" ht="15" thickBot="1">
      <c r="C608" s="240" t="s">
        <v>586</v>
      </c>
    </row>
    <row r="609" spans="1:3" ht="15" thickBot="1">
      <c r="C609" s="240" t="s">
        <v>587</v>
      </c>
    </row>
    <row r="610" spans="1:3" ht="15" thickBot="1">
      <c r="C610" s="240" t="s">
        <v>588</v>
      </c>
    </row>
    <row r="611" spans="1:3" ht="15" thickBot="1">
      <c r="C611" s="240" t="s">
        <v>589</v>
      </c>
    </row>
    <row r="612" spans="1:3" ht="15" thickBot="1">
      <c r="A612" s="238" t="s">
        <v>397</v>
      </c>
      <c r="B612" s="238" t="s">
        <v>590</v>
      </c>
      <c r="C612" s="240" t="s">
        <v>591</v>
      </c>
    </row>
    <row r="613" spans="1:3" ht="15" thickBot="1">
      <c r="C613" s="240" t="s">
        <v>592</v>
      </c>
    </row>
    <row r="614" spans="1:3" ht="15" thickBot="1">
      <c r="C614" s="240" t="s">
        <v>593</v>
      </c>
    </row>
    <row r="615" spans="1:3" ht="15" thickBot="1">
      <c r="C615" s="240" t="s">
        <v>594</v>
      </c>
    </row>
    <row r="616" spans="1:3" ht="15" thickBot="1">
      <c r="C616" s="240" t="s">
        <v>595</v>
      </c>
    </row>
    <row r="617" spans="1:3" ht="15" thickBot="1">
      <c r="C617" s="240" t="s">
        <v>596</v>
      </c>
    </row>
    <row r="618" spans="1:3" ht="15" thickBot="1">
      <c r="C618" s="240" t="s">
        <v>597</v>
      </c>
    </row>
    <row r="619" spans="1:3" ht="15" thickBot="1">
      <c r="C619" s="240" t="s">
        <v>598</v>
      </c>
    </row>
    <row r="620" spans="1:3" ht="15" thickBot="1">
      <c r="C620" s="240" t="s">
        <v>599</v>
      </c>
    </row>
    <row r="621" spans="1:3" ht="15" thickBot="1">
      <c r="C621" s="240" t="s">
        <v>600</v>
      </c>
    </row>
    <row r="622" spans="1:3" ht="15" thickBot="1">
      <c r="C622" s="240" t="s">
        <v>601</v>
      </c>
    </row>
    <row r="623" spans="1:3" ht="15" thickBot="1">
      <c r="C623" s="240" t="s">
        <v>602</v>
      </c>
    </row>
    <row r="624" spans="1:3" ht="15" thickBot="1">
      <c r="C624" s="240" t="s">
        <v>603</v>
      </c>
    </row>
    <row r="625" spans="3:3" ht="15" thickBot="1">
      <c r="C625" s="240" t="s">
        <v>604</v>
      </c>
    </row>
    <row r="626" spans="3:3" ht="15" thickBot="1">
      <c r="C626" s="240" t="s">
        <v>605</v>
      </c>
    </row>
    <row r="627" spans="3:3" ht="15" thickBot="1">
      <c r="C627" s="240" t="s">
        <v>606</v>
      </c>
    </row>
    <row r="628" spans="3:3" ht="15" thickBot="1">
      <c r="C628" s="240" t="s">
        <v>607</v>
      </c>
    </row>
    <row r="629" spans="3:3" ht="15" thickBot="1">
      <c r="C629" s="240" t="s">
        <v>608</v>
      </c>
    </row>
    <row r="630" spans="3:3" ht="15" thickBot="1">
      <c r="C630" s="240" t="s">
        <v>609</v>
      </c>
    </row>
    <row r="631" spans="3:3" ht="15" thickBot="1">
      <c r="C631" s="240" t="s">
        <v>610</v>
      </c>
    </row>
    <row r="632" spans="3:3" ht="15" thickBot="1">
      <c r="C632" s="240" t="s">
        <v>611</v>
      </c>
    </row>
    <row r="633" spans="3:3" ht="15" thickBot="1">
      <c r="C633" s="240" t="s">
        <v>612</v>
      </c>
    </row>
    <row r="634" spans="3:3" ht="15" thickBot="1">
      <c r="C634" s="240" t="s">
        <v>394</v>
      </c>
    </row>
    <row r="635" spans="3:3" ht="15" thickBot="1">
      <c r="C635" s="240" t="s">
        <v>613</v>
      </c>
    </row>
    <row r="636" spans="3:3" ht="15" thickBot="1">
      <c r="C636" s="240" t="s">
        <v>614</v>
      </c>
    </row>
    <row r="637" spans="3:3" ht="15" thickBot="1">
      <c r="C637" s="240" t="s">
        <v>615</v>
      </c>
    </row>
    <row r="638" spans="3:3" ht="15" thickBot="1">
      <c r="C638" s="240" t="s">
        <v>616</v>
      </c>
    </row>
    <row r="639" spans="3:3" ht="15" thickBot="1">
      <c r="C639" s="240" t="s">
        <v>617</v>
      </c>
    </row>
    <row r="640" spans="3:3" ht="15" thickBot="1">
      <c r="C640" s="240" t="s">
        <v>618</v>
      </c>
    </row>
    <row r="641" spans="3:3" ht="15" thickBot="1">
      <c r="C641" s="240" t="s">
        <v>619</v>
      </c>
    </row>
    <row r="642" spans="3:3" ht="15" thickBot="1">
      <c r="C642" s="240" t="s">
        <v>620</v>
      </c>
    </row>
    <row r="643" spans="3:3" ht="15" thickBot="1">
      <c r="C643" s="240" t="s">
        <v>621</v>
      </c>
    </row>
    <row r="644" spans="3:3" ht="15" thickBot="1">
      <c r="C644" s="240" t="s">
        <v>622</v>
      </c>
    </row>
    <row r="645" spans="3:3" ht="15" thickBot="1">
      <c r="C645" s="240" t="s">
        <v>623</v>
      </c>
    </row>
    <row r="646" spans="3:3" ht="15" thickBot="1">
      <c r="C646" s="240" t="s">
        <v>624</v>
      </c>
    </row>
    <row r="647" spans="3:3" ht="15" thickBot="1">
      <c r="C647" s="240" t="s">
        <v>625</v>
      </c>
    </row>
    <row r="648" spans="3:3" ht="15" thickBot="1">
      <c r="C648" s="240" t="s">
        <v>626</v>
      </c>
    </row>
    <row r="649" spans="3:3" ht="15" thickBot="1">
      <c r="C649" s="240" t="s">
        <v>627</v>
      </c>
    </row>
    <row r="650" spans="3:3" ht="15" thickBot="1">
      <c r="C650" s="240" t="s">
        <v>628</v>
      </c>
    </row>
    <row r="651" spans="3:3" ht="15" thickBot="1">
      <c r="C651" s="240" t="s">
        <v>629</v>
      </c>
    </row>
    <row r="652" spans="3:3" ht="15" thickBot="1">
      <c r="C652" s="240" t="s">
        <v>630</v>
      </c>
    </row>
    <row r="653" spans="3:3" ht="15" thickBot="1">
      <c r="C653" s="240" t="s">
        <v>631</v>
      </c>
    </row>
    <row r="654" spans="3:3" ht="15" thickBot="1">
      <c r="C654" s="240" t="s">
        <v>632</v>
      </c>
    </row>
    <row r="655" spans="3:3" ht="15" thickBot="1">
      <c r="C655" s="240" t="s">
        <v>633</v>
      </c>
    </row>
    <row r="656" spans="3:3" ht="15" thickBot="1">
      <c r="C656" s="240" t="s">
        <v>634</v>
      </c>
    </row>
    <row r="657" spans="3:3" ht="15" thickBot="1">
      <c r="C657" s="240" t="s">
        <v>635</v>
      </c>
    </row>
    <row r="658" spans="3:3" ht="15" thickBot="1">
      <c r="C658" s="240" t="s">
        <v>636</v>
      </c>
    </row>
    <row r="659" spans="3:3" ht="15" thickBot="1">
      <c r="C659" s="240" t="s">
        <v>637</v>
      </c>
    </row>
    <row r="660" spans="3:3" ht="15" thickBot="1">
      <c r="C660" s="240" t="s">
        <v>638</v>
      </c>
    </row>
    <row r="661" spans="3:3" ht="15" thickBot="1">
      <c r="C661" s="240" t="s">
        <v>639</v>
      </c>
    </row>
    <row r="662" spans="3:3" ht="15" thickBot="1">
      <c r="C662" s="240" t="s">
        <v>640</v>
      </c>
    </row>
    <row r="663" spans="3:3" ht="15" thickBot="1">
      <c r="C663" s="240" t="s">
        <v>641</v>
      </c>
    </row>
    <row r="664" spans="3:3" ht="15" thickBot="1">
      <c r="C664" s="240" t="s">
        <v>642</v>
      </c>
    </row>
    <row r="665" spans="3:3" ht="15" thickBot="1">
      <c r="C665" s="240" t="s">
        <v>643</v>
      </c>
    </row>
    <row r="666" spans="3:3" ht="15" thickBot="1">
      <c r="C666" s="240" t="s">
        <v>644</v>
      </c>
    </row>
    <row r="667" spans="3:3" ht="15" thickBot="1">
      <c r="C667" s="240" t="s">
        <v>645</v>
      </c>
    </row>
    <row r="668" spans="3:3" ht="15" thickBot="1">
      <c r="C668" s="240" t="s">
        <v>646</v>
      </c>
    </row>
    <row r="669" spans="3:3" ht="15" thickBot="1">
      <c r="C669" s="240" t="s">
        <v>647</v>
      </c>
    </row>
    <row r="670" spans="3:3" ht="15" thickBot="1">
      <c r="C670" s="240" t="s">
        <v>648</v>
      </c>
    </row>
    <row r="671" spans="3:3" ht="15" thickBot="1">
      <c r="C671" s="240" t="s">
        <v>649</v>
      </c>
    </row>
    <row r="672" spans="3:3" ht="15" thickBot="1">
      <c r="C672" s="240" t="s">
        <v>650</v>
      </c>
    </row>
    <row r="673" spans="3:3" ht="15" thickBot="1">
      <c r="C673" s="240" t="s">
        <v>651</v>
      </c>
    </row>
    <row r="674" spans="3:3" ht="15" thickBot="1">
      <c r="C674" s="240" t="s">
        <v>652</v>
      </c>
    </row>
    <row r="675" spans="3:3" ht="15" thickBot="1">
      <c r="C675" s="240" t="s">
        <v>653</v>
      </c>
    </row>
    <row r="676" spans="3:3" ht="15" thickBot="1">
      <c r="C676" s="240" t="s">
        <v>654</v>
      </c>
    </row>
    <row r="677" spans="3:3" ht="15" thickBot="1">
      <c r="C677" s="240" t="s">
        <v>655</v>
      </c>
    </row>
    <row r="678" spans="3:3" ht="15" thickBot="1">
      <c r="C678" s="240" t="s">
        <v>656</v>
      </c>
    </row>
    <row r="679" spans="3:3" ht="15" thickBot="1">
      <c r="C679" s="240" t="s">
        <v>657</v>
      </c>
    </row>
    <row r="680" spans="3:3" ht="15" thickBot="1">
      <c r="C680" s="240" t="s">
        <v>658</v>
      </c>
    </row>
    <row r="681" spans="3:3" ht="15" thickBot="1">
      <c r="C681" s="240" t="s">
        <v>659</v>
      </c>
    </row>
    <row r="682" spans="3:3" ht="15" thickBot="1">
      <c r="C682" s="240" t="s">
        <v>660</v>
      </c>
    </row>
    <row r="683" spans="3:3" ht="15" thickBot="1">
      <c r="C683" s="240" t="s">
        <v>661</v>
      </c>
    </row>
    <row r="684" spans="3:3" ht="15" thickBot="1">
      <c r="C684" s="240" t="s">
        <v>662</v>
      </c>
    </row>
    <row r="685" spans="3:3" ht="15" thickBot="1">
      <c r="C685" s="240" t="s">
        <v>663</v>
      </c>
    </row>
    <row r="686" spans="3:3" ht="15" thickBot="1">
      <c r="C686" s="240" t="s">
        <v>664</v>
      </c>
    </row>
    <row r="687" spans="3:3" ht="15" thickBot="1">
      <c r="C687" s="240" t="s">
        <v>665</v>
      </c>
    </row>
    <row r="688" spans="3:3" ht="15" thickBot="1">
      <c r="C688" s="240" t="s">
        <v>666</v>
      </c>
    </row>
    <row r="689" spans="1:3" ht="15" thickBot="1">
      <c r="C689" s="240" t="s">
        <v>667</v>
      </c>
    </row>
    <row r="690" spans="1:3" ht="15" thickBot="1">
      <c r="C690" s="240" t="s">
        <v>668</v>
      </c>
    </row>
    <row r="691" spans="1:3" ht="15" thickBot="1">
      <c r="C691" s="240" t="s">
        <v>669</v>
      </c>
    </row>
    <row r="692" spans="1:3" ht="15" thickBot="1">
      <c r="C692" s="240" t="s">
        <v>670</v>
      </c>
    </row>
    <row r="693" spans="1:3" ht="15" thickBot="1">
      <c r="C693" s="240" t="s">
        <v>671</v>
      </c>
    </row>
    <row r="694" spans="1:3" ht="15" thickBot="1">
      <c r="C694" s="240" t="s">
        <v>672</v>
      </c>
    </row>
    <row r="695" spans="1:3" ht="15" thickBot="1">
      <c r="C695" s="240" t="s">
        <v>673</v>
      </c>
    </row>
    <row r="696" spans="1:3" ht="15" thickBot="1">
      <c r="A696" s="238" t="s">
        <v>674</v>
      </c>
      <c r="B696" s="238" t="s">
        <v>675</v>
      </c>
      <c r="C696" s="240" t="s">
        <v>676</v>
      </c>
    </row>
    <row r="697" spans="1:3" ht="15" thickBot="1">
      <c r="C697" s="240" t="s">
        <v>677</v>
      </c>
    </row>
    <row r="698" spans="1:3" ht="15" thickBot="1">
      <c r="C698" s="240" t="s">
        <v>678</v>
      </c>
    </row>
    <row r="699" spans="1:3" ht="15" thickBot="1">
      <c r="C699" s="240" t="s">
        <v>679</v>
      </c>
    </row>
    <row r="700" spans="1:3" ht="15" thickBot="1">
      <c r="C700" s="240" t="s">
        <v>680</v>
      </c>
    </row>
    <row r="701" spans="1:3" ht="15" thickBot="1">
      <c r="C701" s="240" t="s">
        <v>681</v>
      </c>
    </row>
    <row r="702" spans="1:3" ht="15" thickBot="1">
      <c r="C702" s="240" t="s">
        <v>682</v>
      </c>
    </row>
    <row r="703" spans="1:3" ht="15" thickBot="1">
      <c r="C703" s="240" t="s">
        <v>683</v>
      </c>
    </row>
    <row r="704" spans="1:3" ht="15" thickBot="1">
      <c r="C704" s="240" t="s">
        <v>684</v>
      </c>
    </row>
    <row r="705" spans="3:3" ht="15" thickBot="1">
      <c r="C705" s="240" t="s">
        <v>685</v>
      </c>
    </row>
    <row r="706" spans="3:3" ht="15" thickBot="1">
      <c r="C706" s="240" t="s">
        <v>686</v>
      </c>
    </row>
    <row r="707" spans="3:3" ht="15" thickBot="1">
      <c r="C707" s="240" t="s">
        <v>687</v>
      </c>
    </row>
    <row r="708" spans="3:3" ht="15" thickBot="1">
      <c r="C708" s="240" t="s">
        <v>688</v>
      </c>
    </row>
    <row r="709" spans="3:3" ht="15" thickBot="1">
      <c r="C709" s="240" t="s">
        <v>689</v>
      </c>
    </row>
    <row r="710" spans="3:3" ht="15" thickBot="1">
      <c r="C710" s="240" t="s">
        <v>690</v>
      </c>
    </row>
    <row r="711" spans="3:3" ht="15" thickBot="1">
      <c r="C711" s="240" t="s">
        <v>691</v>
      </c>
    </row>
    <row r="712" spans="3:3" ht="15" thickBot="1">
      <c r="C712" s="240" t="s">
        <v>692</v>
      </c>
    </row>
    <row r="713" spans="3:3" ht="15" thickBot="1">
      <c r="C713" s="240" t="s">
        <v>693</v>
      </c>
    </row>
    <row r="714" spans="3:3" ht="15" thickBot="1">
      <c r="C714" s="240" t="s">
        <v>694</v>
      </c>
    </row>
    <row r="715" spans="3:3" ht="15" thickBot="1">
      <c r="C715" s="240" t="s">
        <v>695</v>
      </c>
    </row>
    <row r="716" spans="3:3" ht="15" thickBot="1">
      <c r="C716" s="240" t="s">
        <v>696</v>
      </c>
    </row>
    <row r="717" spans="3:3" ht="15" thickBot="1">
      <c r="C717" s="240" t="s">
        <v>697</v>
      </c>
    </row>
    <row r="718" spans="3:3" ht="15" thickBot="1">
      <c r="C718" s="240" t="s">
        <v>698</v>
      </c>
    </row>
    <row r="719" spans="3:3" ht="15" thickBot="1">
      <c r="C719" s="240" t="s">
        <v>529</v>
      </c>
    </row>
    <row r="720" spans="3:3" ht="15" thickBot="1">
      <c r="C720" s="240" t="s">
        <v>699</v>
      </c>
    </row>
    <row r="721" spans="3:3" ht="15" thickBot="1">
      <c r="C721" s="240" t="s">
        <v>700</v>
      </c>
    </row>
    <row r="722" spans="3:3" ht="15" thickBot="1">
      <c r="C722" s="240" t="s">
        <v>701</v>
      </c>
    </row>
    <row r="723" spans="3:3" ht="15" thickBot="1">
      <c r="C723" s="240" t="s">
        <v>702</v>
      </c>
    </row>
    <row r="724" spans="3:3" ht="15" thickBot="1">
      <c r="C724" s="240" t="s">
        <v>703</v>
      </c>
    </row>
    <row r="725" spans="3:3" ht="15" thickBot="1">
      <c r="C725" s="240" t="s">
        <v>704</v>
      </c>
    </row>
    <row r="726" spans="3:3" ht="15" thickBot="1">
      <c r="C726" s="240" t="s">
        <v>705</v>
      </c>
    </row>
    <row r="727" spans="3:3" ht="15" thickBot="1">
      <c r="C727" s="240" t="s">
        <v>599</v>
      </c>
    </row>
    <row r="728" spans="3:3" ht="15" thickBot="1">
      <c r="C728" s="240" t="s">
        <v>706</v>
      </c>
    </row>
    <row r="729" spans="3:3" ht="15" thickBot="1">
      <c r="C729" s="240" t="s">
        <v>707</v>
      </c>
    </row>
    <row r="730" spans="3:3" ht="15" thickBot="1">
      <c r="C730" s="240" t="s">
        <v>708</v>
      </c>
    </row>
    <row r="731" spans="3:3" ht="15" thickBot="1">
      <c r="C731" s="240" t="s">
        <v>709</v>
      </c>
    </row>
    <row r="732" spans="3:3" ht="15" thickBot="1">
      <c r="C732" s="240" t="s">
        <v>710</v>
      </c>
    </row>
    <row r="733" spans="3:3" ht="15" thickBot="1">
      <c r="C733" s="240" t="s">
        <v>327</v>
      </c>
    </row>
    <row r="734" spans="3:3" ht="15" thickBot="1">
      <c r="C734" s="240" t="s">
        <v>711</v>
      </c>
    </row>
    <row r="735" spans="3:3" ht="15" thickBot="1">
      <c r="C735" s="240" t="s">
        <v>712</v>
      </c>
    </row>
    <row r="736" spans="3:3" ht="15" thickBot="1">
      <c r="C736" s="240" t="s">
        <v>713</v>
      </c>
    </row>
    <row r="737" spans="3:3" ht="15" thickBot="1">
      <c r="C737" s="240" t="s">
        <v>714</v>
      </c>
    </row>
    <row r="738" spans="3:3" ht="15" thickBot="1">
      <c r="C738" s="240" t="s">
        <v>715</v>
      </c>
    </row>
    <row r="739" spans="3:3" ht="15" thickBot="1">
      <c r="C739" s="240" t="s">
        <v>716</v>
      </c>
    </row>
    <row r="740" spans="3:3" ht="15" thickBot="1">
      <c r="C740" s="240" t="s">
        <v>717</v>
      </c>
    </row>
    <row r="741" spans="3:3" ht="15" thickBot="1">
      <c r="C741" s="240" t="s">
        <v>718</v>
      </c>
    </row>
    <row r="742" spans="3:3" ht="15" thickBot="1">
      <c r="C742" s="240" t="s">
        <v>719</v>
      </c>
    </row>
    <row r="743" spans="3:3" ht="15" thickBot="1">
      <c r="C743" s="240" t="s">
        <v>146</v>
      </c>
    </row>
    <row r="744" spans="3:3" ht="15" thickBot="1">
      <c r="C744" s="240" t="s">
        <v>720</v>
      </c>
    </row>
    <row r="745" spans="3:3" ht="15" thickBot="1">
      <c r="C745" s="240" t="s">
        <v>721</v>
      </c>
    </row>
    <row r="746" spans="3:3" ht="15" thickBot="1">
      <c r="C746" s="240" t="s">
        <v>722</v>
      </c>
    </row>
    <row r="747" spans="3:3" ht="15" thickBot="1">
      <c r="C747" s="240" t="s">
        <v>723</v>
      </c>
    </row>
    <row r="748" spans="3:3" ht="15" thickBot="1">
      <c r="C748" s="240" t="s">
        <v>724</v>
      </c>
    </row>
    <row r="749" spans="3:3" ht="15" thickBot="1">
      <c r="C749" s="240" t="s">
        <v>725</v>
      </c>
    </row>
    <row r="750" spans="3:3" ht="15" thickBot="1">
      <c r="C750" s="240" t="s">
        <v>726</v>
      </c>
    </row>
    <row r="751" spans="3:3" ht="15" thickBot="1">
      <c r="C751" s="240" t="s">
        <v>727</v>
      </c>
    </row>
    <row r="752" spans="3:3" ht="15" thickBot="1">
      <c r="C752" s="240" t="s">
        <v>728</v>
      </c>
    </row>
    <row r="753" spans="3:3" ht="15" thickBot="1">
      <c r="C753" s="240" t="s">
        <v>729</v>
      </c>
    </row>
    <row r="754" spans="3:3" ht="15" thickBot="1">
      <c r="C754" s="240" t="s">
        <v>730</v>
      </c>
    </row>
    <row r="755" spans="3:3" ht="15" thickBot="1">
      <c r="C755" s="240" t="s">
        <v>731</v>
      </c>
    </row>
    <row r="756" spans="3:3" ht="15" thickBot="1">
      <c r="C756" s="240" t="s">
        <v>732</v>
      </c>
    </row>
    <row r="757" spans="3:3" ht="15" thickBot="1">
      <c r="C757" s="240" t="s">
        <v>733</v>
      </c>
    </row>
    <row r="758" spans="3:3" ht="15" thickBot="1">
      <c r="C758" s="240" t="s">
        <v>734</v>
      </c>
    </row>
    <row r="759" spans="3:3" ht="15" thickBot="1">
      <c r="C759" s="240" t="s">
        <v>735</v>
      </c>
    </row>
    <row r="760" spans="3:3" ht="15" thickBot="1">
      <c r="C760" s="240" t="s">
        <v>736</v>
      </c>
    </row>
    <row r="761" spans="3:3" ht="15" thickBot="1">
      <c r="C761" s="240" t="s">
        <v>737</v>
      </c>
    </row>
    <row r="762" spans="3:3" ht="15" thickBot="1">
      <c r="C762" s="240" t="s">
        <v>738</v>
      </c>
    </row>
    <row r="763" spans="3:3" ht="15" thickBot="1">
      <c r="C763" s="240" t="s">
        <v>739</v>
      </c>
    </row>
    <row r="764" spans="3:3" ht="15" thickBot="1">
      <c r="C764" s="240" t="s">
        <v>740</v>
      </c>
    </row>
    <row r="765" spans="3:3" ht="15" thickBot="1">
      <c r="C765" s="240" t="s">
        <v>741</v>
      </c>
    </row>
    <row r="766" spans="3:3" ht="15" thickBot="1">
      <c r="C766" s="240" t="s">
        <v>742</v>
      </c>
    </row>
    <row r="767" spans="3:3" ht="15" thickBot="1">
      <c r="C767" s="240" t="s">
        <v>743</v>
      </c>
    </row>
    <row r="768" spans="3:3" ht="15" thickBot="1">
      <c r="C768" s="240" t="s">
        <v>744</v>
      </c>
    </row>
    <row r="769" spans="3:3" ht="15" thickBot="1">
      <c r="C769" s="240" t="s">
        <v>745</v>
      </c>
    </row>
    <row r="770" spans="3:3" ht="15" thickBot="1">
      <c r="C770" s="240" t="s">
        <v>746</v>
      </c>
    </row>
    <row r="771" spans="3:3" ht="15" thickBot="1">
      <c r="C771" s="240" t="s">
        <v>569</v>
      </c>
    </row>
    <row r="772" spans="3:3" ht="15" thickBot="1">
      <c r="C772" s="240" t="s">
        <v>747</v>
      </c>
    </row>
    <row r="773" spans="3:3" ht="15" thickBot="1">
      <c r="C773" s="240" t="s">
        <v>748</v>
      </c>
    </row>
    <row r="774" spans="3:3" ht="15" thickBot="1">
      <c r="C774" s="240" t="s">
        <v>749</v>
      </c>
    </row>
    <row r="775" spans="3:3" ht="15" thickBot="1">
      <c r="C775" s="240" t="s">
        <v>750</v>
      </c>
    </row>
    <row r="776" spans="3:3" ht="15" thickBot="1">
      <c r="C776" s="240" t="s">
        <v>751</v>
      </c>
    </row>
    <row r="777" spans="3:3" ht="15" thickBot="1">
      <c r="C777" s="240" t="s">
        <v>752</v>
      </c>
    </row>
    <row r="778" spans="3:3" ht="15" thickBot="1">
      <c r="C778" s="240" t="s">
        <v>753</v>
      </c>
    </row>
    <row r="779" spans="3:3" ht="15" thickBot="1">
      <c r="C779" s="240" t="s">
        <v>754</v>
      </c>
    </row>
    <row r="780" spans="3:3" ht="15" thickBot="1">
      <c r="C780" s="240" t="s">
        <v>755</v>
      </c>
    </row>
    <row r="781" spans="3:3" ht="15" thickBot="1">
      <c r="C781" s="240" t="s">
        <v>756</v>
      </c>
    </row>
    <row r="782" spans="3:3" ht="15" thickBot="1">
      <c r="C782" s="240" t="s">
        <v>757</v>
      </c>
    </row>
    <row r="783" spans="3:3" ht="15" thickBot="1">
      <c r="C783" s="240" t="s">
        <v>758</v>
      </c>
    </row>
    <row r="784" spans="3:3" ht="15" thickBot="1">
      <c r="C784" s="240" t="s">
        <v>759</v>
      </c>
    </row>
    <row r="785" spans="3:3" ht="15" thickBot="1">
      <c r="C785" s="240" t="s">
        <v>760</v>
      </c>
    </row>
    <row r="786" spans="3:3" ht="15" thickBot="1">
      <c r="C786" s="240" t="s">
        <v>761</v>
      </c>
    </row>
    <row r="787" spans="3:3" ht="15" thickBot="1">
      <c r="C787" s="240" t="s">
        <v>762</v>
      </c>
    </row>
    <row r="788" spans="3:3" ht="15" thickBot="1">
      <c r="C788" s="240" t="s">
        <v>763</v>
      </c>
    </row>
    <row r="789" spans="3:3" ht="15" thickBot="1">
      <c r="C789" s="240" t="s">
        <v>764</v>
      </c>
    </row>
    <row r="790" spans="3:3" ht="15" thickBot="1">
      <c r="C790" s="240" t="s">
        <v>765</v>
      </c>
    </row>
    <row r="791" spans="3:3" ht="15" thickBot="1">
      <c r="C791" s="240" t="s">
        <v>766</v>
      </c>
    </row>
    <row r="792" spans="3:3" ht="15" thickBot="1">
      <c r="C792" s="240" t="s">
        <v>767</v>
      </c>
    </row>
    <row r="793" spans="3:3" ht="15" thickBot="1">
      <c r="C793" s="240" t="s">
        <v>768</v>
      </c>
    </row>
    <row r="794" spans="3:3" ht="15" thickBot="1">
      <c r="C794" s="240" t="s">
        <v>769</v>
      </c>
    </row>
    <row r="795" spans="3:3" ht="15" thickBot="1">
      <c r="C795" s="240" t="s">
        <v>770</v>
      </c>
    </row>
    <row r="796" spans="3:3" ht="15" thickBot="1">
      <c r="C796" s="240" t="s">
        <v>771</v>
      </c>
    </row>
    <row r="797" spans="3:3" ht="15" thickBot="1">
      <c r="C797" s="240" t="s">
        <v>288</v>
      </c>
    </row>
    <row r="798" spans="3:3" ht="15" thickBot="1">
      <c r="C798" s="240" t="s">
        <v>772</v>
      </c>
    </row>
    <row r="799" spans="3:3" ht="15" thickBot="1">
      <c r="C799" s="240" t="s">
        <v>773</v>
      </c>
    </row>
    <row r="800" spans="3:3" ht="15" thickBot="1">
      <c r="C800" s="240" t="s">
        <v>774</v>
      </c>
    </row>
    <row r="801" spans="3:3" ht="15" thickBot="1">
      <c r="C801" s="240" t="s">
        <v>775</v>
      </c>
    </row>
    <row r="802" spans="3:3" ht="15" thickBot="1">
      <c r="C802" s="240" t="s">
        <v>776</v>
      </c>
    </row>
    <row r="803" spans="3:3" ht="15" thickBot="1">
      <c r="C803" s="240" t="s">
        <v>777</v>
      </c>
    </row>
    <row r="804" spans="3:3" ht="15" thickBot="1">
      <c r="C804" s="240" t="s">
        <v>778</v>
      </c>
    </row>
    <row r="805" spans="3:3" ht="15" thickBot="1">
      <c r="C805" s="240" t="s">
        <v>779</v>
      </c>
    </row>
    <row r="806" spans="3:3" ht="15" thickBot="1">
      <c r="C806" s="240" t="s">
        <v>780</v>
      </c>
    </row>
    <row r="807" spans="3:3" ht="15" thickBot="1">
      <c r="C807" s="240" t="s">
        <v>781</v>
      </c>
    </row>
    <row r="808" spans="3:3" ht="15" thickBot="1">
      <c r="C808" s="240" t="s">
        <v>782</v>
      </c>
    </row>
    <row r="809" spans="3:3" ht="15" thickBot="1">
      <c r="C809" s="240" t="s">
        <v>783</v>
      </c>
    </row>
    <row r="810" spans="3:3" ht="15" thickBot="1">
      <c r="C810" s="240" t="s">
        <v>784</v>
      </c>
    </row>
    <row r="811" spans="3:3" ht="15" thickBot="1">
      <c r="C811" s="240" t="s">
        <v>785</v>
      </c>
    </row>
    <row r="812" spans="3:3" ht="15" thickBot="1">
      <c r="C812" s="240" t="s">
        <v>786</v>
      </c>
    </row>
    <row r="813" spans="3:3" ht="15" thickBot="1">
      <c r="C813" s="240" t="s">
        <v>787</v>
      </c>
    </row>
    <row r="814" spans="3:3" ht="15" thickBot="1">
      <c r="C814" s="240" t="s">
        <v>788</v>
      </c>
    </row>
    <row r="815" spans="3:3" ht="15" thickBot="1">
      <c r="C815" s="240" t="s">
        <v>789</v>
      </c>
    </row>
    <row r="816" spans="3:3" ht="15" thickBot="1">
      <c r="C816" s="240" t="s">
        <v>790</v>
      </c>
    </row>
    <row r="817" spans="1:3" ht="15" thickBot="1">
      <c r="C817" s="240" t="s">
        <v>791</v>
      </c>
    </row>
    <row r="818" spans="1:3" ht="15" thickBot="1">
      <c r="C818" s="240" t="s">
        <v>792</v>
      </c>
    </row>
    <row r="819" spans="1:3" ht="15" thickBot="1">
      <c r="C819" s="240" t="s">
        <v>793</v>
      </c>
    </row>
    <row r="820" spans="1:3" ht="15" thickBot="1">
      <c r="C820" s="240" t="s">
        <v>794</v>
      </c>
    </row>
    <row r="821" spans="1:3" ht="15" thickBot="1">
      <c r="A821" s="238" t="s">
        <v>915</v>
      </c>
      <c r="B821" s="238" t="s">
        <v>916</v>
      </c>
      <c r="C821" s="240" t="s">
        <v>917</v>
      </c>
    </row>
    <row r="822" spans="1:3" ht="15" thickBot="1">
      <c r="C822" s="240" t="s">
        <v>918</v>
      </c>
    </row>
    <row r="823" spans="1:3" ht="15" thickBot="1">
      <c r="C823" s="240" t="s">
        <v>919</v>
      </c>
    </row>
    <row r="824" spans="1:3" ht="15" thickBot="1">
      <c r="C824" s="240" t="s">
        <v>920</v>
      </c>
    </row>
    <row r="825" spans="1:3" ht="15" thickBot="1">
      <c r="C825" s="240" t="s">
        <v>921</v>
      </c>
    </row>
    <row r="826" spans="1:3" ht="15" thickBot="1">
      <c r="C826" s="240" t="s">
        <v>922</v>
      </c>
    </row>
    <row r="827" spans="1:3" ht="15" thickBot="1">
      <c r="C827" s="240" t="s">
        <v>923</v>
      </c>
    </row>
    <row r="828" spans="1:3" ht="15" thickBot="1">
      <c r="C828" s="240" t="s">
        <v>924</v>
      </c>
    </row>
    <row r="829" spans="1:3" ht="15" thickBot="1">
      <c r="C829" s="240" t="s">
        <v>925</v>
      </c>
    </row>
    <row r="830" spans="1:3" ht="15" thickBot="1">
      <c r="C830" s="240" t="s">
        <v>389</v>
      </c>
    </row>
    <row r="831" spans="1:3" ht="15" thickBot="1">
      <c r="C831" s="240" t="s">
        <v>926</v>
      </c>
    </row>
    <row r="832" spans="1:3" ht="15" thickBot="1">
      <c r="C832" s="240" t="s">
        <v>927</v>
      </c>
    </row>
    <row r="833" spans="3:3" ht="15" thickBot="1">
      <c r="C833" s="240" t="s">
        <v>928</v>
      </c>
    </row>
    <row r="834" spans="3:3" ht="15" thickBot="1">
      <c r="C834" s="240" t="s">
        <v>929</v>
      </c>
    </row>
    <row r="835" spans="3:3" ht="15" thickBot="1">
      <c r="C835" s="240" t="s">
        <v>930</v>
      </c>
    </row>
    <row r="836" spans="3:3" ht="15" thickBot="1">
      <c r="C836" s="240" t="s">
        <v>931</v>
      </c>
    </row>
    <row r="837" spans="3:3" ht="15" thickBot="1">
      <c r="C837" s="240" t="s">
        <v>932</v>
      </c>
    </row>
    <row r="838" spans="3:3" ht="15" thickBot="1">
      <c r="C838" s="240" t="s">
        <v>933</v>
      </c>
    </row>
    <row r="839" spans="3:3" ht="15" thickBot="1">
      <c r="C839" s="240" t="s">
        <v>934</v>
      </c>
    </row>
    <row r="840" spans="3:3" ht="15" thickBot="1">
      <c r="C840" s="240" t="s">
        <v>935</v>
      </c>
    </row>
    <row r="841" spans="3:3" ht="15" thickBot="1">
      <c r="C841" s="240" t="s">
        <v>936</v>
      </c>
    </row>
    <row r="842" spans="3:3" ht="15" thickBot="1">
      <c r="C842" s="240" t="s">
        <v>937</v>
      </c>
    </row>
    <row r="843" spans="3:3" ht="15" thickBot="1">
      <c r="C843" s="240" t="s">
        <v>938</v>
      </c>
    </row>
    <row r="844" spans="3:3" ht="15" thickBot="1">
      <c r="C844" s="240" t="s">
        <v>939</v>
      </c>
    </row>
    <row r="845" spans="3:3" ht="15" thickBot="1">
      <c r="C845" s="240" t="s">
        <v>940</v>
      </c>
    </row>
    <row r="846" spans="3:3" ht="15" thickBot="1">
      <c r="C846" s="240" t="s">
        <v>941</v>
      </c>
    </row>
    <row r="847" spans="3:3" ht="15" thickBot="1">
      <c r="C847" s="240" t="s">
        <v>942</v>
      </c>
    </row>
    <row r="848" spans="3:3" ht="15" thickBot="1">
      <c r="C848" s="240" t="s">
        <v>943</v>
      </c>
    </row>
    <row r="849" spans="3:3" ht="15" thickBot="1">
      <c r="C849" s="240" t="s">
        <v>944</v>
      </c>
    </row>
    <row r="850" spans="3:3" ht="15" thickBot="1">
      <c r="C850" s="240" t="s">
        <v>945</v>
      </c>
    </row>
    <row r="851" spans="3:3" ht="15" thickBot="1">
      <c r="C851" s="240" t="s">
        <v>946</v>
      </c>
    </row>
    <row r="852" spans="3:3" ht="15" thickBot="1">
      <c r="C852" s="240" t="s">
        <v>947</v>
      </c>
    </row>
    <row r="853" spans="3:3" ht="15" thickBot="1">
      <c r="C853" s="240" t="s">
        <v>948</v>
      </c>
    </row>
    <row r="854" spans="3:3" ht="15" thickBot="1">
      <c r="C854" s="240" t="s">
        <v>397</v>
      </c>
    </row>
    <row r="855" spans="3:3" ht="15" thickBot="1">
      <c r="C855" s="240" t="s">
        <v>949</v>
      </c>
    </row>
    <row r="856" spans="3:3" ht="15" thickBot="1">
      <c r="C856" s="240" t="s">
        <v>950</v>
      </c>
    </row>
    <row r="857" spans="3:3" ht="15" thickBot="1">
      <c r="C857" s="240" t="s">
        <v>951</v>
      </c>
    </row>
    <row r="858" spans="3:3" ht="15" thickBot="1">
      <c r="C858" s="240" t="s">
        <v>952</v>
      </c>
    </row>
    <row r="859" spans="3:3" ht="15" thickBot="1">
      <c r="C859" s="240" t="s">
        <v>953</v>
      </c>
    </row>
    <row r="860" spans="3:3" ht="15" thickBot="1">
      <c r="C860" s="240" t="s">
        <v>954</v>
      </c>
    </row>
    <row r="861" spans="3:3" ht="15" thickBot="1">
      <c r="C861" s="240" t="s">
        <v>955</v>
      </c>
    </row>
    <row r="862" spans="3:3" ht="15" thickBot="1">
      <c r="C862" s="240" t="s">
        <v>956</v>
      </c>
    </row>
    <row r="863" spans="3:3" ht="15" thickBot="1">
      <c r="C863" s="240" t="s">
        <v>957</v>
      </c>
    </row>
    <row r="864" spans="3:3" ht="15" thickBot="1">
      <c r="C864" s="240" t="s">
        <v>338</v>
      </c>
    </row>
    <row r="865" spans="3:3" ht="15" thickBot="1">
      <c r="C865" s="240" t="s">
        <v>958</v>
      </c>
    </row>
    <row r="866" spans="3:3" ht="15" thickBot="1">
      <c r="C866" s="240" t="s">
        <v>234</v>
      </c>
    </row>
    <row r="867" spans="3:3" ht="15" thickBot="1">
      <c r="C867" s="240" t="s">
        <v>959</v>
      </c>
    </row>
    <row r="868" spans="3:3" ht="15" thickBot="1">
      <c r="C868" s="240" t="s">
        <v>960</v>
      </c>
    </row>
    <row r="869" spans="3:3" ht="15" thickBot="1">
      <c r="C869" s="240" t="s">
        <v>961</v>
      </c>
    </row>
    <row r="870" spans="3:3" ht="15" thickBot="1">
      <c r="C870" s="240" t="s">
        <v>962</v>
      </c>
    </row>
    <row r="871" spans="3:3" ht="15" thickBot="1">
      <c r="C871" s="240" t="s">
        <v>963</v>
      </c>
    </row>
    <row r="872" spans="3:3" ht="15" thickBot="1">
      <c r="C872" s="240" t="s">
        <v>964</v>
      </c>
    </row>
    <row r="873" spans="3:3" ht="15" thickBot="1">
      <c r="C873" s="240" t="s">
        <v>965</v>
      </c>
    </row>
    <row r="874" spans="3:3" ht="15" thickBot="1">
      <c r="C874" s="240" t="s">
        <v>347</v>
      </c>
    </row>
    <row r="875" spans="3:3" ht="15" thickBot="1">
      <c r="C875" s="240" t="s">
        <v>966</v>
      </c>
    </row>
    <row r="876" spans="3:3" ht="15" thickBot="1">
      <c r="C876" s="240" t="s">
        <v>967</v>
      </c>
    </row>
    <row r="877" spans="3:3" ht="15" thickBot="1">
      <c r="C877" s="240" t="s">
        <v>968</v>
      </c>
    </row>
    <row r="878" spans="3:3" ht="15" thickBot="1">
      <c r="C878" s="240" t="s">
        <v>969</v>
      </c>
    </row>
    <row r="879" spans="3:3" ht="15" thickBot="1">
      <c r="C879" s="240" t="s">
        <v>970</v>
      </c>
    </row>
    <row r="880" spans="3:3" ht="15" thickBot="1">
      <c r="C880" s="240" t="s">
        <v>971</v>
      </c>
    </row>
    <row r="881" spans="3:3" ht="15" thickBot="1">
      <c r="C881" s="240" t="s">
        <v>352</v>
      </c>
    </row>
    <row r="882" spans="3:3" ht="15" thickBot="1">
      <c r="C882" s="240" t="s">
        <v>972</v>
      </c>
    </row>
    <row r="883" spans="3:3" ht="15" thickBot="1">
      <c r="C883" s="240" t="s">
        <v>973</v>
      </c>
    </row>
    <row r="884" spans="3:3" ht="15" thickBot="1">
      <c r="C884" s="240" t="s">
        <v>974</v>
      </c>
    </row>
    <row r="885" spans="3:3" ht="15" thickBot="1">
      <c r="C885" s="240" t="s">
        <v>975</v>
      </c>
    </row>
    <row r="886" spans="3:3" ht="15" thickBot="1">
      <c r="C886" s="240" t="s">
        <v>976</v>
      </c>
    </row>
    <row r="887" spans="3:3" ht="15" thickBot="1">
      <c r="C887" s="240" t="s">
        <v>977</v>
      </c>
    </row>
    <row r="888" spans="3:3" ht="15" thickBot="1">
      <c r="C888" s="240" t="s">
        <v>978</v>
      </c>
    </row>
    <row r="889" spans="3:3" ht="15" thickBot="1">
      <c r="C889" s="240" t="s">
        <v>979</v>
      </c>
    </row>
    <row r="890" spans="3:3" ht="15" thickBot="1">
      <c r="C890" s="240" t="s">
        <v>980</v>
      </c>
    </row>
    <row r="891" spans="3:3" ht="15" thickBot="1">
      <c r="C891" s="240" t="s">
        <v>981</v>
      </c>
    </row>
    <row r="892" spans="3:3" ht="15" thickBot="1">
      <c r="C892" s="240" t="s">
        <v>982</v>
      </c>
    </row>
    <row r="893" spans="3:3" ht="15" thickBot="1">
      <c r="C893" s="240" t="s">
        <v>983</v>
      </c>
    </row>
    <row r="894" spans="3:3" ht="15" thickBot="1">
      <c r="C894" s="240" t="s">
        <v>984</v>
      </c>
    </row>
    <row r="895" spans="3:3" ht="15" thickBot="1">
      <c r="C895" s="240" t="s">
        <v>985</v>
      </c>
    </row>
    <row r="896" spans="3:3" ht="15" thickBot="1">
      <c r="C896" s="240" t="s">
        <v>986</v>
      </c>
    </row>
    <row r="897" spans="3:3" ht="15" thickBot="1">
      <c r="C897" s="240" t="s">
        <v>270</v>
      </c>
    </row>
    <row r="898" spans="3:3" ht="15" thickBot="1">
      <c r="C898" s="240" t="s">
        <v>987</v>
      </c>
    </row>
    <row r="899" spans="3:3" ht="15" thickBot="1">
      <c r="C899" s="240" t="s">
        <v>988</v>
      </c>
    </row>
    <row r="900" spans="3:3" ht="15" thickBot="1">
      <c r="C900" s="240" t="s">
        <v>989</v>
      </c>
    </row>
    <row r="901" spans="3:3" ht="15" thickBot="1">
      <c r="C901" s="240" t="s">
        <v>990</v>
      </c>
    </row>
    <row r="902" spans="3:3" ht="15" thickBot="1">
      <c r="C902" s="240" t="s">
        <v>991</v>
      </c>
    </row>
    <row r="903" spans="3:3" ht="15" thickBot="1">
      <c r="C903" s="240" t="s">
        <v>992</v>
      </c>
    </row>
    <row r="904" spans="3:3" ht="15" thickBot="1">
      <c r="C904" s="240" t="s">
        <v>993</v>
      </c>
    </row>
    <row r="905" spans="3:3" ht="15" thickBot="1">
      <c r="C905" s="240" t="s">
        <v>994</v>
      </c>
    </row>
    <row r="906" spans="3:3" ht="15" thickBot="1">
      <c r="C906" s="240" t="s">
        <v>995</v>
      </c>
    </row>
    <row r="907" spans="3:3" ht="15" thickBot="1">
      <c r="C907" s="240" t="s">
        <v>996</v>
      </c>
    </row>
    <row r="908" spans="3:3" ht="15" thickBot="1">
      <c r="C908" s="240" t="s">
        <v>997</v>
      </c>
    </row>
    <row r="909" spans="3:3" ht="15" thickBot="1">
      <c r="C909" s="240" t="s">
        <v>998</v>
      </c>
    </row>
    <row r="910" spans="3:3" ht="15" thickBot="1">
      <c r="C910" s="240" t="s">
        <v>999</v>
      </c>
    </row>
    <row r="911" spans="3:3" ht="15" thickBot="1">
      <c r="C911" s="240" t="s">
        <v>1000</v>
      </c>
    </row>
    <row r="912" spans="3:3" ht="15" thickBot="1">
      <c r="C912" s="240" t="s">
        <v>1001</v>
      </c>
    </row>
    <row r="913" spans="3:3" ht="15" thickBot="1">
      <c r="C913" s="240" t="s">
        <v>1002</v>
      </c>
    </row>
    <row r="914" spans="3:3" ht="15" thickBot="1">
      <c r="C914" s="240" t="s">
        <v>1003</v>
      </c>
    </row>
    <row r="915" spans="3:3" ht="15" thickBot="1">
      <c r="C915" s="240" t="s">
        <v>1004</v>
      </c>
    </row>
    <row r="916" spans="3:3" ht="15" thickBot="1">
      <c r="C916" s="240" t="s">
        <v>1005</v>
      </c>
    </row>
    <row r="917" spans="3:3" ht="15" thickBot="1">
      <c r="C917" s="240" t="s">
        <v>1006</v>
      </c>
    </row>
    <row r="918" spans="3:3" ht="15" thickBot="1">
      <c r="C918" s="240" t="s">
        <v>778</v>
      </c>
    </row>
    <row r="919" spans="3:3" ht="15" thickBot="1">
      <c r="C919" s="240" t="s">
        <v>1007</v>
      </c>
    </row>
    <row r="920" spans="3:3" ht="15" thickBot="1">
      <c r="C920" s="240" t="s">
        <v>1008</v>
      </c>
    </row>
    <row r="921" spans="3:3" ht="15" thickBot="1">
      <c r="C921" s="240" t="s">
        <v>1009</v>
      </c>
    </row>
    <row r="922" spans="3:3" ht="15" thickBot="1">
      <c r="C922" s="240" t="s">
        <v>1010</v>
      </c>
    </row>
    <row r="923" spans="3:3" ht="15" thickBot="1">
      <c r="C923" s="240" t="s">
        <v>297</v>
      </c>
    </row>
    <row r="924" spans="3:3" ht="15" thickBot="1">
      <c r="C924" s="240" t="s">
        <v>1011</v>
      </c>
    </row>
    <row r="925" spans="3:3" ht="15" thickBot="1">
      <c r="C925" s="240" t="s">
        <v>1012</v>
      </c>
    </row>
    <row r="926" spans="3:3" ht="15" thickBot="1">
      <c r="C926" s="240" t="s">
        <v>1013</v>
      </c>
    </row>
    <row r="927" spans="3:3" ht="15" thickBot="1">
      <c r="C927" s="240" t="s">
        <v>1014</v>
      </c>
    </row>
    <row r="928" spans="3:3" ht="15" thickBot="1">
      <c r="C928" s="240" t="s">
        <v>1015</v>
      </c>
    </row>
    <row r="929" spans="1:3" ht="15" thickBot="1">
      <c r="C929" s="240" t="s">
        <v>1016</v>
      </c>
    </row>
    <row r="930" spans="1:3" ht="15" thickBot="1">
      <c r="C930" s="240" t="s">
        <v>1017</v>
      </c>
    </row>
    <row r="931" spans="1:3" ht="15" thickBot="1">
      <c r="C931" s="240" t="s">
        <v>1018</v>
      </c>
    </row>
    <row r="932" spans="1:3" ht="15" thickBot="1">
      <c r="C932" s="240" t="s">
        <v>1019</v>
      </c>
    </row>
    <row r="933" spans="1:3" ht="15" thickBot="1">
      <c r="C933" s="240" t="s">
        <v>1020</v>
      </c>
    </row>
    <row r="934" spans="1:3" ht="15" thickBot="1">
      <c r="A934" s="238" t="s">
        <v>347</v>
      </c>
      <c r="B934" s="238" t="s">
        <v>1021</v>
      </c>
      <c r="C934" s="240" t="s">
        <v>1022</v>
      </c>
    </row>
    <row r="935" spans="1:3" ht="15" thickBot="1">
      <c r="C935" s="240" t="s">
        <v>1023</v>
      </c>
    </row>
    <row r="936" spans="1:3" ht="15" thickBot="1">
      <c r="C936" s="240" t="s">
        <v>1024</v>
      </c>
    </row>
    <row r="937" spans="1:3" ht="15" thickBot="1">
      <c r="C937" s="240" t="s">
        <v>1025</v>
      </c>
    </row>
    <row r="938" spans="1:3" ht="15" thickBot="1">
      <c r="C938" s="240" t="s">
        <v>1026</v>
      </c>
    </row>
    <row r="939" spans="1:3" ht="15" thickBot="1">
      <c r="C939" s="240" t="s">
        <v>1027</v>
      </c>
    </row>
    <row r="940" spans="1:3" ht="15" thickBot="1">
      <c r="C940" s="240" t="s">
        <v>1028</v>
      </c>
    </row>
    <row r="941" spans="1:3" ht="15" thickBot="1">
      <c r="C941" s="240" t="s">
        <v>702</v>
      </c>
    </row>
    <row r="942" spans="1:3" ht="15" thickBot="1">
      <c r="C942" s="240" t="s">
        <v>611</v>
      </c>
    </row>
    <row r="943" spans="1:3" ht="15" thickBot="1">
      <c r="C943" s="240" t="s">
        <v>1029</v>
      </c>
    </row>
    <row r="944" spans="1:3" ht="15" thickBot="1">
      <c r="C944" s="240" t="s">
        <v>1030</v>
      </c>
    </row>
    <row r="945" spans="3:3" ht="15" thickBot="1">
      <c r="C945" s="240" t="s">
        <v>1031</v>
      </c>
    </row>
    <row r="946" spans="3:3" ht="15" thickBot="1">
      <c r="C946" s="240" t="s">
        <v>1032</v>
      </c>
    </row>
    <row r="947" spans="3:3" ht="15" thickBot="1">
      <c r="C947" s="240" t="s">
        <v>1033</v>
      </c>
    </row>
    <row r="948" spans="3:3" ht="15" thickBot="1">
      <c r="C948" s="240" t="s">
        <v>1034</v>
      </c>
    </row>
    <row r="949" spans="3:3" ht="15" thickBot="1">
      <c r="C949" s="240" t="s">
        <v>1035</v>
      </c>
    </row>
    <row r="950" spans="3:3" ht="15" thickBot="1">
      <c r="C950" s="240" t="s">
        <v>1036</v>
      </c>
    </row>
    <row r="951" spans="3:3" ht="15" thickBot="1">
      <c r="C951" s="240" t="s">
        <v>1037</v>
      </c>
    </row>
    <row r="952" spans="3:3" ht="15" thickBot="1">
      <c r="C952" s="240" t="s">
        <v>1038</v>
      </c>
    </row>
    <row r="953" spans="3:3" ht="15" thickBot="1">
      <c r="C953" s="240" t="s">
        <v>1039</v>
      </c>
    </row>
    <row r="954" spans="3:3" ht="15" thickBot="1">
      <c r="C954" s="240" t="s">
        <v>1040</v>
      </c>
    </row>
    <row r="955" spans="3:3" ht="15" thickBot="1">
      <c r="C955" s="240" t="s">
        <v>1041</v>
      </c>
    </row>
    <row r="956" spans="3:3" ht="15" thickBot="1">
      <c r="C956" s="240" t="s">
        <v>1042</v>
      </c>
    </row>
    <row r="957" spans="3:3" ht="15" thickBot="1">
      <c r="C957" s="240" t="s">
        <v>1043</v>
      </c>
    </row>
    <row r="958" spans="3:3" ht="15" thickBot="1">
      <c r="C958" s="240" t="s">
        <v>1044</v>
      </c>
    </row>
    <row r="959" spans="3:3" ht="15" thickBot="1">
      <c r="C959" s="240" t="s">
        <v>1045</v>
      </c>
    </row>
    <row r="960" spans="3:3" ht="15" thickBot="1">
      <c r="C960" s="240" t="s">
        <v>1046</v>
      </c>
    </row>
    <row r="961" spans="1:3" ht="15" thickBot="1">
      <c r="C961" s="240" t="s">
        <v>1047</v>
      </c>
    </row>
    <row r="962" spans="1:3" ht="15" thickBot="1">
      <c r="C962" s="240" t="s">
        <v>1048</v>
      </c>
    </row>
    <row r="963" spans="1:3" ht="15" thickBot="1">
      <c r="C963" s="240" t="s">
        <v>1049</v>
      </c>
    </row>
    <row r="964" spans="1:3" ht="15" thickBot="1">
      <c r="C964" s="240" t="s">
        <v>1050</v>
      </c>
    </row>
    <row r="965" spans="1:3" ht="15" thickBot="1">
      <c r="C965" s="240" t="s">
        <v>1051</v>
      </c>
    </row>
    <row r="966" spans="1:3" ht="15" thickBot="1">
      <c r="C966" s="240" t="s">
        <v>1052</v>
      </c>
    </row>
    <row r="967" spans="1:3" ht="15" thickBot="1">
      <c r="C967" s="240" t="s">
        <v>1053</v>
      </c>
    </row>
    <row r="968" spans="1:3" ht="15" thickBot="1">
      <c r="C968" s="240" t="s">
        <v>1054</v>
      </c>
    </row>
    <row r="969" spans="1:3" ht="15" thickBot="1">
      <c r="C969" s="240" t="s">
        <v>1055</v>
      </c>
    </row>
    <row r="970" spans="1:3" ht="15" thickBot="1">
      <c r="A970" s="238" t="s">
        <v>1056</v>
      </c>
      <c r="B970" s="238" t="s">
        <v>1057</v>
      </c>
      <c r="C970" s="240" t="s">
        <v>1058</v>
      </c>
    </row>
    <row r="971" spans="1:3" ht="15" thickBot="1">
      <c r="C971" s="240" t="s">
        <v>1059</v>
      </c>
    </row>
    <row r="972" spans="1:3" ht="15" thickBot="1">
      <c r="C972" s="240" t="s">
        <v>1060</v>
      </c>
    </row>
    <row r="973" spans="1:3" ht="15" thickBot="1">
      <c r="C973" s="240" t="s">
        <v>1061</v>
      </c>
    </row>
    <row r="974" spans="1:3" ht="15" thickBot="1">
      <c r="C974" s="240" t="s">
        <v>1062</v>
      </c>
    </row>
    <row r="975" spans="1:3" ht="15" thickBot="1">
      <c r="C975" s="240" t="s">
        <v>1063</v>
      </c>
    </row>
    <row r="976" spans="1:3" ht="15" thickBot="1">
      <c r="C976" s="240" t="s">
        <v>1064</v>
      </c>
    </row>
    <row r="977" spans="1:3" ht="15" thickBot="1">
      <c r="C977" s="240" t="s">
        <v>1065</v>
      </c>
    </row>
    <row r="978" spans="1:3" ht="15" thickBot="1">
      <c r="C978" s="240" t="s">
        <v>1066</v>
      </c>
    </row>
    <row r="979" spans="1:3" ht="15" thickBot="1">
      <c r="C979" s="240" t="s">
        <v>1067</v>
      </c>
    </row>
    <row r="980" spans="1:3" ht="15" thickBot="1">
      <c r="C980" s="240" t="s">
        <v>1068</v>
      </c>
    </row>
    <row r="981" spans="1:3" ht="15" thickBot="1">
      <c r="C981" s="240" t="s">
        <v>1069</v>
      </c>
    </row>
    <row r="982" spans="1:3" ht="15" thickBot="1">
      <c r="C982" s="240" t="s">
        <v>1070</v>
      </c>
    </row>
    <row r="983" spans="1:3" ht="15" thickBot="1">
      <c r="C983" s="240" t="s">
        <v>1071</v>
      </c>
    </row>
    <row r="984" spans="1:3" ht="15" thickBot="1">
      <c r="C984" s="240" t="s">
        <v>753</v>
      </c>
    </row>
    <row r="985" spans="1:3" ht="15" thickBot="1">
      <c r="C985" s="240" t="s">
        <v>1072</v>
      </c>
    </row>
    <row r="986" spans="1:3" ht="15" thickBot="1">
      <c r="C986" s="240" t="s">
        <v>1073</v>
      </c>
    </row>
    <row r="987" spans="1:3" ht="15" thickBot="1">
      <c r="C987" s="240" t="s">
        <v>1074</v>
      </c>
    </row>
    <row r="988" spans="1:3" ht="15" thickBot="1">
      <c r="C988" s="240" t="s">
        <v>778</v>
      </c>
    </row>
    <row r="989" spans="1:3" ht="15" thickBot="1">
      <c r="C989" s="240" t="s">
        <v>1075</v>
      </c>
    </row>
    <row r="990" spans="1:3" ht="15" thickBot="1">
      <c r="A990" s="238" t="s">
        <v>1076</v>
      </c>
      <c r="B990" s="238" t="s">
        <v>1077</v>
      </c>
      <c r="C990" s="240" t="s">
        <v>387</v>
      </c>
    </row>
    <row r="991" spans="1:3" ht="15" thickBot="1">
      <c r="C991" s="240" t="s">
        <v>1078</v>
      </c>
    </row>
    <row r="992" spans="1:3" ht="15" thickBot="1">
      <c r="C992" s="240" t="s">
        <v>306</v>
      </c>
    </row>
    <row r="993" spans="3:3" ht="15" thickBot="1">
      <c r="C993" s="240" t="s">
        <v>1079</v>
      </c>
    </row>
    <row r="994" spans="3:3" ht="15" thickBot="1">
      <c r="C994" s="240" t="s">
        <v>1080</v>
      </c>
    </row>
    <row r="995" spans="3:3" ht="15" thickBot="1">
      <c r="C995" s="240" t="s">
        <v>1081</v>
      </c>
    </row>
    <row r="996" spans="3:3" ht="15" thickBot="1">
      <c r="C996" s="240" t="s">
        <v>1082</v>
      </c>
    </row>
    <row r="997" spans="3:3" ht="15" thickBot="1">
      <c r="C997" s="240" t="s">
        <v>1083</v>
      </c>
    </row>
    <row r="998" spans="3:3" ht="15" thickBot="1">
      <c r="C998" s="240" t="s">
        <v>1084</v>
      </c>
    </row>
    <row r="999" spans="3:3" ht="15" thickBot="1">
      <c r="C999" s="240" t="s">
        <v>1085</v>
      </c>
    </row>
    <row r="1000" spans="3:3" ht="15" thickBot="1">
      <c r="C1000" s="240" t="s">
        <v>1086</v>
      </c>
    </row>
    <row r="1001" spans="3:3" ht="15" thickBot="1">
      <c r="C1001" s="240" t="s">
        <v>1087</v>
      </c>
    </row>
    <row r="1002" spans="3:3" ht="15" thickBot="1">
      <c r="C1002" s="240" t="s">
        <v>1088</v>
      </c>
    </row>
    <row r="1003" spans="3:3" ht="15" thickBot="1">
      <c r="C1003" s="240" t="s">
        <v>1089</v>
      </c>
    </row>
    <row r="1004" spans="3:3" ht="15" thickBot="1">
      <c r="C1004" s="240" t="s">
        <v>1090</v>
      </c>
    </row>
    <row r="1005" spans="3:3" ht="15" thickBot="1">
      <c r="C1005" s="240" t="s">
        <v>325</v>
      </c>
    </row>
    <row r="1006" spans="3:3" ht="15" thickBot="1">
      <c r="C1006" s="240" t="s">
        <v>1091</v>
      </c>
    </row>
    <row r="1007" spans="3:3" ht="15" thickBot="1">
      <c r="C1007" s="240" t="s">
        <v>1092</v>
      </c>
    </row>
    <row r="1008" spans="3:3" ht="15" thickBot="1">
      <c r="C1008" s="240" t="s">
        <v>1093</v>
      </c>
    </row>
    <row r="1009" spans="3:3" ht="15" thickBot="1">
      <c r="C1009" s="240" t="s">
        <v>1094</v>
      </c>
    </row>
    <row r="1010" spans="3:3" ht="15" thickBot="1">
      <c r="C1010" s="240" t="s">
        <v>1095</v>
      </c>
    </row>
    <row r="1011" spans="3:3" ht="15" thickBot="1">
      <c r="C1011" s="240" t="s">
        <v>1096</v>
      </c>
    </row>
    <row r="1012" spans="3:3" ht="15" thickBot="1">
      <c r="C1012" s="240" t="s">
        <v>1097</v>
      </c>
    </row>
    <row r="1013" spans="3:3" ht="15" thickBot="1">
      <c r="C1013" s="240" t="s">
        <v>330</v>
      </c>
    </row>
    <row r="1014" spans="3:3" ht="15" thickBot="1">
      <c r="C1014" s="240" t="s">
        <v>397</v>
      </c>
    </row>
    <row r="1015" spans="3:3" ht="15" thickBot="1">
      <c r="C1015" s="240" t="s">
        <v>1098</v>
      </c>
    </row>
    <row r="1016" spans="3:3" ht="15" thickBot="1">
      <c r="C1016" s="240" t="s">
        <v>1099</v>
      </c>
    </row>
    <row r="1017" spans="3:3" ht="15" thickBot="1">
      <c r="C1017" s="240" t="s">
        <v>1100</v>
      </c>
    </row>
    <row r="1018" spans="3:3" ht="15" thickBot="1">
      <c r="C1018" s="240" t="s">
        <v>234</v>
      </c>
    </row>
    <row r="1019" spans="3:3" ht="15" thickBot="1">
      <c r="C1019" s="240" t="s">
        <v>1101</v>
      </c>
    </row>
    <row r="1020" spans="3:3" ht="15" thickBot="1">
      <c r="C1020" s="240" t="s">
        <v>1102</v>
      </c>
    </row>
    <row r="1021" spans="3:3" ht="15" thickBot="1">
      <c r="C1021" s="240" t="s">
        <v>1103</v>
      </c>
    </row>
    <row r="1022" spans="3:3" ht="15" thickBot="1">
      <c r="C1022" s="240" t="s">
        <v>1104</v>
      </c>
    </row>
    <row r="1023" spans="3:3" ht="15" thickBot="1">
      <c r="C1023" s="240" t="s">
        <v>1105</v>
      </c>
    </row>
    <row r="1024" spans="3:3" ht="15" thickBot="1">
      <c r="C1024" s="240" t="s">
        <v>1106</v>
      </c>
    </row>
    <row r="1025" spans="3:3" ht="15" thickBot="1">
      <c r="C1025" s="240" t="s">
        <v>849</v>
      </c>
    </row>
    <row r="1026" spans="3:3" ht="15" thickBot="1">
      <c r="C1026" s="240" t="s">
        <v>1107</v>
      </c>
    </row>
    <row r="1027" spans="3:3" ht="15" thickBot="1">
      <c r="C1027" s="240" t="s">
        <v>1108</v>
      </c>
    </row>
    <row r="1028" spans="3:3" ht="15" thickBot="1">
      <c r="C1028" s="240" t="s">
        <v>1109</v>
      </c>
    </row>
    <row r="1029" spans="3:3" ht="15" thickBot="1">
      <c r="C1029" s="240" t="s">
        <v>1110</v>
      </c>
    </row>
    <row r="1030" spans="3:3" ht="15" thickBot="1">
      <c r="C1030" s="240" t="s">
        <v>1111</v>
      </c>
    </row>
    <row r="1031" spans="3:3" ht="15" thickBot="1">
      <c r="C1031" s="240" t="s">
        <v>1112</v>
      </c>
    </row>
    <row r="1032" spans="3:3" ht="15" thickBot="1">
      <c r="C1032" s="240" t="s">
        <v>1113</v>
      </c>
    </row>
    <row r="1033" spans="3:3" ht="15" thickBot="1">
      <c r="C1033" s="240" t="s">
        <v>1114</v>
      </c>
    </row>
    <row r="1034" spans="3:3" ht="15" thickBot="1">
      <c r="C1034" s="240" t="s">
        <v>1115</v>
      </c>
    </row>
    <row r="1035" spans="3:3" ht="15" thickBot="1">
      <c r="C1035" s="240" t="s">
        <v>1116</v>
      </c>
    </row>
    <row r="1036" spans="3:3" ht="15" thickBot="1">
      <c r="C1036" s="240" t="s">
        <v>1117</v>
      </c>
    </row>
    <row r="1037" spans="3:3" ht="15" thickBot="1">
      <c r="C1037" s="240" t="s">
        <v>495</v>
      </c>
    </row>
    <row r="1038" spans="3:3" ht="15" thickBot="1">
      <c r="C1038" s="240" t="s">
        <v>1118</v>
      </c>
    </row>
    <row r="1039" spans="3:3" ht="15" thickBot="1">
      <c r="C1039" s="240" t="s">
        <v>1119</v>
      </c>
    </row>
    <row r="1040" spans="3:3" ht="15" thickBot="1">
      <c r="C1040" s="240" t="s">
        <v>1120</v>
      </c>
    </row>
    <row r="1041" spans="1:3" ht="15" thickBot="1">
      <c r="A1041" s="238" t="s">
        <v>1121</v>
      </c>
      <c r="B1041" s="238" t="s">
        <v>1122</v>
      </c>
      <c r="C1041" s="240" t="s">
        <v>1123</v>
      </c>
    </row>
    <row r="1042" spans="1:3" ht="15" thickBot="1">
      <c r="C1042" s="240" t="s">
        <v>1124</v>
      </c>
    </row>
    <row r="1043" spans="1:3" ht="15" thickBot="1">
      <c r="C1043" s="240" t="s">
        <v>1125</v>
      </c>
    </row>
    <row r="1044" spans="1:3" ht="15" thickBot="1">
      <c r="C1044" s="240" t="s">
        <v>1126</v>
      </c>
    </row>
    <row r="1045" spans="1:3" ht="15" thickBot="1">
      <c r="C1045" s="240" t="s">
        <v>1127</v>
      </c>
    </row>
    <row r="1046" spans="1:3" ht="15" thickBot="1">
      <c r="C1046" s="240" t="s">
        <v>1128</v>
      </c>
    </row>
    <row r="1047" spans="1:3" ht="15" thickBot="1">
      <c r="C1047" s="240" t="s">
        <v>1129</v>
      </c>
    </row>
    <row r="1048" spans="1:3" ht="15" thickBot="1">
      <c r="C1048" s="240" t="s">
        <v>1130</v>
      </c>
    </row>
    <row r="1049" spans="1:3" ht="15" thickBot="1">
      <c r="C1049" s="240" t="s">
        <v>1131</v>
      </c>
    </row>
    <row r="1050" spans="1:3" ht="15" thickBot="1">
      <c r="C1050" s="240" t="s">
        <v>1132</v>
      </c>
    </row>
    <row r="1051" spans="1:3" ht="15" thickBot="1">
      <c r="C1051" s="240" t="s">
        <v>1133</v>
      </c>
    </row>
    <row r="1052" spans="1:3" ht="15" thickBot="1">
      <c r="C1052" s="240" t="s">
        <v>1134</v>
      </c>
    </row>
    <row r="1053" spans="1:3" ht="15" thickBot="1">
      <c r="C1053" s="240" t="s">
        <v>1135</v>
      </c>
    </row>
    <row r="1054" spans="1:3" ht="15" thickBot="1">
      <c r="C1054" s="240" t="s">
        <v>1136</v>
      </c>
    </row>
    <row r="1055" spans="1:3" ht="15" thickBot="1">
      <c r="C1055" s="240" t="s">
        <v>1137</v>
      </c>
    </row>
    <row r="1056" spans="1:3" ht="15" thickBot="1">
      <c r="C1056" s="240" t="s">
        <v>1138</v>
      </c>
    </row>
    <row r="1057" spans="3:3" ht="15" thickBot="1">
      <c r="C1057" s="240" t="s">
        <v>1139</v>
      </c>
    </row>
    <row r="1058" spans="3:3" ht="15" thickBot="1">
      <c r="C1058" s="240" t="s">
        <v>1140</v>
      </c>
    </row>
    <row r="1059" spans="3:3" ht="15" thickBot="1">
      <c r="C1059" s="240" t="s">
        <v>1141</v>
      </c>
    </row>
    <row r="1060" spans="3:3" ht="15" thickBot="1">
      <c r="C1060" s="240" t="s">
        <v>1142</v>
      </c>
    </row>
    <row r="1061" spans="3:3" ht="15" thickBot="1">
      <c r="C1061" s="240" t="s">
        <v>1143</v>
      </c>
    </row>
    <row r="1062" spans="3:3" ht="15" thickBot="1">
      <c r="C1062" s="240" t="s">
        <v>1144</v>
      </c>
    </row>
    <row r="1063" spans="3:3" ht="15" thickBot="1">
      <c r="C1063" s="240" t="s">
        <v>1145</v>
      </c>
    </row>
    <row r="1064" spans="3:3" ht="15" thickBot="1">
      <c r="C1064" s="240" t="s">
        <v>1146</v>
      </c>
    </row>
    <row r="1065" spans="3:3" ht="15" thickBot="1">
      <c r="C1065" s="240" t="s">
        <v>1147</v>
      </c>
    </row>
    <row r="1066" spans="3:3" ht="15" thickBot="1">
      <c r="C1066" s="240" t="s">
        <v>1148</v>
      </c>
    </row>
    <row r="1067" spans="3:3" ht="15" thickBot="1">
      <c r="C1067" s="240" t="s">
        <v>1149</v>
      </c>
    </row>
    <row r="1068" spans="3:3" ht="15" thickBot="1">
      <c r="C1068" s="240" t="s">
        <v>1150</v>
      </c>
    </row>
    <row r="1069" spans="3:3" ht="15" thickBot="1">
      <c r="C1069" s="240" t="s">
        <v>1151</v>
      </c>
    </row>
    <row r="1070" spans="3:3" ht="15" thickBot="1">
      <c r="C1070" s="240" t="s">
        <v>1152</v>
      </c>
    </row>
    <row r="1071" spans="3:3" ht="15" thickBot="1">
      <c r="C1071" s="240" t="s">
        <v>1153</v>
      </c>
    </row>
    <row r="1072" spans="3:3" ht="15" thickBot="1">
      <c r="C1072" s="240" t="s">
        <v>1154</v>
      </c>
    </row>
    <row r="1073" spans="3:3" ht="15" thickBot="1">
      <c r="C1073" s="240" t="s">
        <v>1155</v>
      </c>
    </row>
    <row r="1074" spans="3:3" ht="15" thickBot="1">
      <c r="C1074" s="240" t="s">
        <v>1156</v>
      </c>
    </row>
    <row r="1075" spans="3:3" ht="15" thickBot="1">
      <c r="C1075" s="240" t="s">
        <v>1157</v>
      </c>
    </row>
    <row r="1076" spans="3:3" ht="15" thickBot="1">
      <c r="C1076" s="240" t="s">
        <v>1158</v>
      </c>
    </row>
    <row r="1077" spans="3:3" ht="15" thickBot="1">
      <c r="C1077" s="240" t="s">
        <v>1159</v>
      </c>
    </row>
    <row r="1078" spans="3:3" ht="15" thickBot="1">
      <c r="C1078" s="240" t="s">
        <v>1160</v>
      </c>
    </row>
    <row r="1079" spans="3:3" ht="15" thickBot="1">
      <c r="C1079" s="240" t="s">
        <v>1161</v>
      </c>
    </row>
    <row r="1080" spans="3:3" ht="15" thickBot="1">
      <c r="C1080" s="240" t="s">
        <v>1162</v>
      </c>
    </row>
    <row r="1081" spans="3:3" ht="15" thickBot="1">
      <c r="C1081" s="240" t="s">
        <v>1163</v>
      </c>
    </row>
    <row r="1082" spans="3:3" ht="15" thickBot="1">
      <c r="C1082" s="240" t="s">
        <v>1164</v>
      </c>
    </row>
    <row r="1083" spans="3:3" ht="15" thickBot="1">
      <c r="C1083" s="240" t="s">
        <v>1165</v>
      </c>
    </row>
    <row r="1084" spans="3:3" ht="15" thickBot="1">
      <c r="C1084" s="240" t="s">
        <v>1166</v>
      </c>
    </row>
    <row r="1085" spans="3:3" ht="15" thickBot="1">
      <c r="C1085" s="240" t="s">
        <v>1167</v>
      </c>
    </row>
    <row r="1086" spans="3:3" ht="15" thickBot="1">
      <c r="C1086" s="240" t="s">
        <v>1168</v>
      </c>
    </row>
    <row r="1087" spans="3:3" ht="15" thickBot="1">
      <c r="C1087" s="240" t="s">
        <v>1169</v>
      </c>
    </row>
    <row r="1088" spans="3:3" ht="15" thickBot="1">
      <c r="C1088" s="240" t="s">
        <v>1170</v>
      </c>
    </row>
    <row r="1089" spans="3:3" ht="15" thickBot="1">
      <c r="C1089" s="240" t="s">
        <v>1171</v>
      </c>
    </row>
    <row r="1090" spans="3:3" ht="15" thickBot="1">
      <c r="C1090" s="240" t="s">
        <v>1172</v>
      </c>
    </row>
    <row r="1091" spans="3:3" ht="15" thickBot="1">
      <c r="C1091" s="240" t="s">
        <v>1173</v>
      </c>
    </row>
    <row r="1092" spans="3:3" ht="15" thickBot="1">
      <c r="C1092" s="240" t="s">
        <v>1174</v>
      </c>
    </row>
    <row r="1093" spans="3:3" ht="15" thickBot="1">
      <c r="C1093" s="240" t="s">
        <v>1175</v>
      </c>
    </row>
    <row r="1094" spans="3:3" ht="15" thickBot="1">
      <c r="C1094" s="240" t="s">
        <v>1176</v>
      </c>
    </row>
    <row r="1095" spans="3:3" ht="15" thickBot="1">
      <c r="C1095" s="240" t="s">
        <v>1177</v>
      </c>
    </row>
    <row r="1096" spans="3:3" ht="15" thickBot="1">
      <c r="C1096" s="240" t="s">
        <v>1178</v>
      </c>
    </row>
    <row r="1097" spans="3:3" ht="15" thickBot="1">
      <c r="C1097" s="240" t="s">
        <v>1179</v>
      </c>
    </row>
    <row r="1098" spans="3:3" ht="15" thickBot="1">
      <c r="C1098" s="240" t="s">
        <v>1180</v>
      </c>
    </row>
    <row r="1099" spans="3:3" ht="15" thickBot="1">
      <c r="C1099" s="240" t="s">
        <v>1181</v>
      </c>
    </row>
    <row r="1100" spans="3:3" ht="15" thickBot="1">
      <c r="C1100" s="240" t="s">
        <v>1182</v>
      </c>
    </row>
    <row r="1101" spans="3:3" ht="15" thickBot="1">
      <c r="C1101" s="240" t="s">
        <v>1183</v>
      </c>
    </row>
    <row r="1102" spans="3:3" ht="15" thickBot="1">
      <c r="C1102" s="240" t="s">
        <v>1184</v>
      </c>
    </row>
    <row r="1103" spans="3:3" ht="15" thickBot="1">
      <c r="C1103" s="240" t="s">
        <v>1185</v>
      </c>
    </row>
    <row r="1104" spans="3:3" ht="15" thickBot="1">
      <c r="C1104" s="240" t="s">
        <v>1186</v>
      </c>
    </row>
    <row r="1105" spans="3:3" ht="15" thickBot="1">
      <c r="C1105" s="240" t="s">
        <v>1187</v>
      </c>
    </row>
    <row r="1106" spans="3:3" ht="15" thickBot="1">
      <c r="C1106" s="240" t="s">
        <v>1188</v>
      </c>
    </row>
    <row r="1107" spans="3:3" ht="15" thickBot="1">
      <c r="C1107" s="240" t="s">
        <v>1189</v>
      </c>
    </row>
    <row r="1108" spans="3:3" ht="15" thickBot="1">
      <c r="C1108" s="240" t="s">
        <v>1190</v>
      </c>
    </row>
    <row r="1109" spans="3:3" ht="15" thickBot="1">
      <c r="C1109" s="240" t="s">
        <v>1191</v>
      </c>
    </row>
    <row r="1110" spans="3:3" ht="15" thickBot="1">
      <c r="C1110" s="240" t="s">
        <v>1192</v>
      </c>
    </row>
    <row r="1111" spans="3:3" ht="15" thickBot="1">
      <c r="C1111" s="240" t="s">
        <v>1193</v>
      </c>
    </row>
    <row r="1112" spans="3:3" ht="15" thickBot="1">
      <c r="C1112" s="240" t="s">
        <v>1194</v>
      </c>
    </row>
    <row r="1113" spans="3:3" ht="15" thickBot="1">
      <c r="C1113" s="240" t="s">
        <v>1195</v>
      </c>
    </row>
    <row r="1114" spans="3:3" ht="15" thickBot="1">
      <c r="C1114" s="240" t="s">
        <v>1196</v>
      </c>
    </row>
    <row r="1115" spans="3:3" ht="15" thickBot="1">
      <c r="C1115" s="240" t="s">
        <v>1197</v>
      </c>
    </row>
    <row r="1116" spans="3:3" ht="15" thickBot="1">
      <c r="C1116" s="240" t="s">
        <v>1198</v>
      </c>
    </row>
    <row r="1117" spans="3:3" ht="15" thickBot="1">
      <c r="C1117" s="240" t="s">
        <v>1199</v>
      </c>
    </row>
    <row r="1118" spans="3:3" ht="15" thickBot="1">
      <c r="C1118" s="240" t="s">
        <v>1200</v>
      </c>
    </row>
    <row r="1119" spans="3:3" ht="15" thickBot="1">
      <c r="C1119" s="240" t="s">
        <v>1201</v>
      </c>
    </row>
    <row r="1120" spans="3:3" ht="15" thickBot="1">
      <c r="C1120" s="240" t="s">
        <v>1202</v>
      </c>
    </row>
    <row r="1121" spans="3:3" ht="15" thickBot="1">
      <c r="C1121" s="240" t="s">
        <v>1203</v>
      </c>
    </row>
    <row r="1122" spans="3:3" ht="15" thickBot="1">
      <c r="C1122" s="240" t="s">
        <v>1204</v>
      </c>
    </row>
    <row r="1123" spans="3:3" ht="15" thickBot="1">
      <c r="C1123" s="240" t="s">
        <v>1205</v>
      </c>
    </row>
    <row r="1124" spans="3:3" ht="15" thickBot="1">
      <c r="C1124" s="240" t="s">
        <v>1206</v>
      </c>
    </row>
    <row r="1125" spans="3:3" ht="15" thickBot="1">
      <c r="C1125" s="240" t="s">
        <v>1207</v>
      </c>
    </row>
    <row r="1126" spans="3:3" ht="15" thickBot="1">
      <c r="C1126" s="240" t="s">
        <v>1208</v>
      </c>
    </row>
    <row r="1127" spans="3:3" ht="15" thickBot="1">
      <c r="C1127" s="240" t="s">
        <v>1209</v>
      </c>
    </row>
    <row r="1128" spans="3:3" ht="15" thickBot="1">
      <c r="C1128" s="240" t="s">
        <v>1210</v>
      </c>
    </row>
    <row r="1129" spans="3:3" ht="15" thickBot="1">
      <c r="C1129" s="240" t="s">
        <v>1211</v>
      </c>
    </row>
    <row r="1130" spans="3:3" ht="15" thickBot="1">
      <c r="C1130" s="240" t="s">
        <v>1212</v>
      </c>
    </row>
    <row r="1131" spans="3:3" ht="15" thickBot="1">
      <c r="C1131" s="240" t="s">
        <v>1213</v>
      </c>
    </row>
    <row r="1132" spans="3:3" ht="15" thickBot="1">
      <c r="C1132" s="240" t="s">
        <v>1214</v>
      </c>
    </row>
    <row r="1133" spans="3:3" ht="15" thickBot="1">
      <c r="C1133" s="240" t="s">
        <v>1215</v>
      </c>
    </row>
    <row r="1134" spans="3:3" ht="15" thickBot="1">
      <c r="C1134" s="240" t="s">
        <v>1216</v>
      </c>
    </row>
    <row r="1135" spans="3:3" ht="15" thickBot="1">
      <c r="C1135" s="240" t="s">
        <v>1217</v>
      </c>
    </row>
    <row r="1136" spans="3:3" ht="15" thickBot="1">
      <c r="C1136" s="240" t="s">
        <v>1218</v>
      </c>
    </row>
    <row r="1137" spans="3:3" ht="15" thickBot="1">
      <c r="C1137" s="240" t="s">
        <v>1219</v>
      </c>
    </row>
    <row r="1138" spans="3:3" ht="15" thickBot="1">
      <c r="C1138" s="240" t="s">
        <v>1220</v>
      </c>
    </row>
    <row r="1139" spans="3:3" ht="15" thickBot="1">
      <c r="C1139" s="240" t="s">
        <v>1221</v>
      </c>
    </row>
    <row r="1140" spans="3:3" ht="15" thickBot="1">
      <c r="C1140" s="240" t="s">
        <v>1222</v>
      </c>
    </row>
    <row r="1141" spans="3:3" ht="15" thickBot="1">
      <c r="C1141" s="240" t="s">
        <v>1223</v>
      </c>
    </row>
    <row r="1142" spans="3:3" ht="15" thickBot="1">
      <c r="C1142" s="240" t="s">
        <v>1224</v>
      </c>
    </row>
    <row r="1143" spans="3:3" ht="15" thickBot="1">
      <c r="C1143" s="240" t="s">
        <v>1225</v>
      </c>
    </row>
    <row r="1144" spans="3:3" ht="15" thickBot="1">
      <c r="C1144" s="240" t="s">
        <v>1226</v>
      </c>
    </row>
    <row r="1145" spans="3:3" ht="15" thickBot="1">
      <c r="C1145" s="240" t="s">
        <v>1227</v>
      </c>
    </row>
    <row r="1146" spans="3:3" ht="15" thickBot="1">
      <c r="C1146" s="240" t="s">
        <v>1228</v>
      </c>
    </row>
    <row r="1147" spans="3:3" ht="15" thickBot="1">
      <c r="C1147" s="240" t="s">
        <v>1229</v>
      </c>
    </row>
    <row r="1148" spans="3:3" ht="15" thickBot="1">
      <c r="C1148" s="240" t="s">
        <v>1230</v>
      </c>
    </row>
    <row r="1149" spans="3:3" ht="15" thickBot="1">
      <c r="C1149" s="240" t="s">
        <v>1231</v>
      </c>
    </row>
    <row r="1150" spans="3:3" ht="15" thickBot="1">
      <c r="C1150" s="240" t="s">
        <v>1232</v>
      </c>
    </row>
    <row r="1151" spans="3:3" ht="15" thickBot="1">
      <c r="C1151" s="240" t="s">
        <v>1233</v>
      </c>
    </row>
    <row r="1152" spans="3:3" ht="15" thickBot="1">
      <c r="C1152" s="240" t="s">
        <v>1234</v>
      </c>
    </row>
    <row r="1153" spans="3:3" ht="15" thickBot="1">
      <c r="C1153" s="240" t="s">
        <v>1235</v>
      </c>
    </row>
    <row r="1154" spans="3:3" ht="15" thickBot="1">
      <c r="C1154" s="240" t="s">
        <v>1236</v>
      </c>
    </row>
    <row r="1155" spans="3:3" ht="15" thickBot="1">
      <c r="C1155" s="240" t="s">
        <v>1237</v>
      </c>
    </row>
    <row r="1156" spans="3:3" ht="15" thickBot="1">
      <c r="C1156" s="240" t="s">
        <v>1238</v>
      </c>
    </row>
    <row r="1157" spans="3:3" ht="15" thickBot="1">
      <c r="C1157" s="240" t="s">
        <v>1239</v>
      </c>
    </row>
    <row r="1158" spans="3:3" ht="15" thickBot="1">
      <c r="C1158" s="240" t="s">
        <v>1240</v>
      </c>
    </row>
    <row r="1159" spans="3:3" ht="15" thickBot="1">
      <c r="C1159" s="240" t="s">
        <v>1241</v>
      </c>
    </row>
    <row r="1160" spans="3:3" ht="15" thickBot="1">
      <c r="C1160" s="240" t="s">
        <v>1242</v>
      </c>
    </row>
    <row r="1161" spans="3:3" ht="15" thickBot="1">
      <c r="C1161" s="240" t="s">
        <v>1243</v>
      </c>
    </row>
    <row r="1162" spans="3:3" ht="15" thickBot="1">
      <c r="C1162" s="240" t="s">
        <v>1244</v>
      </c>
    </row>
    <row r="1163" spans="3:3" ht="15" thickBot="1">
      <c r="C1163" s="240" t="s">
        <v>1245</v>
      </c>
    </row>
    <row r="1164" spans="3:3" ht="15" thickBot="1">
      <c r="C1164" s="240" t="s">
        <v>1246</v>
      </c>
    </row>
    <row r="1165" spans="3:3" ht="15" thickBot="1">
      <c r="C1165" s="240" t="s">
        <v>1247</v>
      </c>
    </row>
    <row r="1166" spans="3:3" ht="15" thickBot="1">
      <c r="C1166" s="240" t="s">
        <v>1248</v>
      </c>
    </row>
    <row r="1167" spans="3:3" ht="15" thickBot="1">
      <c r="C1167" s="240" t="s">
        <v>1249</v>
      </c>
    </row>
    <row r="1168" spans="3:3" ht="15" thickBot="1">
      <c r="C1168" s="240" t="s">
        <v>1250</v>
      </c>
    </row>
    <row r="1169" spans="3:3" ht="15" thickBot="1">
      <c r="C1169" s="240" t="s">
        <v>1251</v>
      </c>
    </row>
    <row r="1170" spans="3:3" ht="15" thickBot="1">
      <c r="C1170" s="240" t="s">
        <v>1252</v>
      </c>
    </row>
    <row r="1171" spans="3:3" ht="15" thickBot="1">
      <c r="C1171" s="240" t="s">
        <v>1253</v>
      </c>
    </row>
    <row r="1172" spans="3:3" ht="15" thickBot="1">
      <c r="C1172" s="240" t="s">
        <v>1254</v>
      </c>
    </row>
    <row r="1173" spans="3:3" ht="15" thickBot="1">
      <c r="C1173" s="240" t="s">
        <v>1255</v>
      </c>
    </row>
    <row r="1174" spans="3:3" ht="15" thickBot="1">
      <c r="C1174" s="240" t="s">
        <v>1256</v>
      </c>
    </row>
    <row r="1175" spans="3:3" ht="15" thickBot="1">
      <c r="C1175" s="240" t="s">
        <v>1257</v>
      </c>
    </row>
    <row r="1176" spans="3:3" ht="15" thickBot="1">
      <c r="C1176" s="240" t="s">
        <v>1258</v>
      </c>
    </row>
    <row r="1177" spans="3:3" ht="15" thickBot="1">
      <c r="C1177" s="240" t="s">
        <v>1259</v>
      </c>
    </row>
    <row r="1178" spans="3:3" ht="15" thickBot="1">
      <c r="C1178" s="240" t="s">
        <v>1260</v>
      </c>
    </row>
    <row r="1179" spans="3:3" ht="15" thickBot="1">
      <c r="C1179" s="240" t="s">
        <v>1261</v>
      </c>
    </row>
    <row r="1180" spans="3:3" ht="15" thickBot="1">
      <c r="C1180" s="240" t="s">
        <v>1262</v>
      </c>
    </row>
    <row r="1181" spans="3:3" ht="15" thickBot="1">
      <c r="C1181" s="240" t="s">
        <v>1263</v>
      </c>
    </row>
    <row r="1182" spans="3:3" ht="15" thickBot="1">
      <c r="C1182" s="240" t="s">
        <v>1264</v>
      </c>
    </row>
    <row r="1183" spans="3:3" ht="15" thickBot="1">
      <c r="C1183" s="240" t="s">
        <v>1265</v>
      </c>
    </row>
    <row r="1184" spans="3:3" ht="15" thickBot="1">
      <c r="C1184" s="240" t="s">
        <v>1266</v>
      </c>
    </row>
    <row r="1185" spans="3:3" ht="15" thickBot="1">
      <c r="C1185" s="240" t="s">
        <v>1267</v>
      </c>
    </row>
    <row r="1186" spans="3:3" ht="15" thickBot="1">
      <c r="C1186" s="240" t="s">
        <v>1268</v>
      </c>
    </row>
    <row r="1187" spans="3:3" ht="15" thickBot="1">
      <c r="C1187" s="240" t="s">
        <v>1269</v>
      </c>
    </row>
    <row r="1188" spans="3:3" ht="15" thickBot="1">
      <c r="C1188" s="240" t="s">
        <v>1270</v>
      </c>
    </row>
    <row r="1189" spans="3:3" ht="15" thickBot="1">
      <c r="C1189" s="240" t="s">
        <v>1271</v>
      </c>
    </row>
    <row r="1190" spans="3:3" ht="15" thickBot="1">
      <c r="C1190" s="240" t="s">
        <v>1272</v>
      </c>
    </row>
    <row r="1191" spans="3:3" ht="15" thickBot="1">
      <c r="C1191" s="240" t="s">
        <v>1273</v>
      </c>
    </row>
    <row r="1192" spans="3:3" ht="15" thickBot="1">
      <c r="C1192" s="240" t="s">
        <v>1274</v>
      </c>
    </row>
    <row r="1193" spans="3:3" ht="15" thickBot="1">
      <c r="C1193" s="240" t="s">
        <v>1275</v>
      </c>
    </row>
    <row r="1194" spans="3:3" ht="15" thickBot="1">
      <c r="C1194" s="240" t="s">
        <v>1276</v>
      </c>
    </row>
    <row r="1195" spans="3:3" ht="15" thickBot="1">
      <c r="C1195" s="240" t="s">
        <v>1277</v>
      </c>
    </row>
    <row r="1196" spans="3:3" ht="15" thickBot="1">
      <c r="C1196" s="240" t="s">
        <v>1278</v>
      </c>
    </row>
    <row r="1197" spans="3:3" ht="15" thickBot="1">
      <c r="C1197" s="240" t="s">
        <v>1279</v>
      </c>
    </row>
    <row r="1198" spans="3:3" ht="15" thickBot="1">
      <c r="C1198" s="240" t="s">
        <v>1280</v>
      </c>
    </row>
    <row r="1199" spans="3:3" ht="15" thickBot="1">
      <c r="C1199" s="240" t="s">
        <v>1281</v>
      </c>
    </row>
    <row r="1200" spans="3:3" ht="15" thickBot="1">
      <c r="C1200" s="240" t="s">
        <v>1282</v>
      </c>
    </row>
    <row r="1201" spans="3:3" ht="15" thickBot="1">
      <c r="C1201" s="240" t="s">
        <v>1283</v>
      </c>
    </row>
    <row r="1202" spans="3:3" ht="15" thickBot="1">
      <c r="C1202" s="240" t="s">
        <v>1284</v>
      </c>
    </row>
    <row r="1203" spans="3:3" ht="15" thickBot="1">
      <c r="C1203" s="240" t="s">
        <v>1285</v>
      </c>
    </row>
    <row r="1204" spans="3:3" ht="15" thickBot="1">
      <c r="C1204" s="240" t="s">
        <v>1286</v>
      </c>
    </row>
    <row r="1205" spans="3:3" ht="15" thickBot="1">
      <c r="C1205" s="240" t="s">
        <v>1287</v>
      </c>
    </row>
    <row r="1206" spans="3:3" ht="15" thickBot="1">
      <c r="C1206" s="240" t="s">
        <v>1288</v>
      </c>
    </row>
    <row r="1207" spans="3:3" ht="15" thickBot="1">
      <c r="C1207" s="240" t="s">
        <v>1289</v>
      </c>
    </row>
    <row r="1208" spans="3:3" ht="15" thickBot="1">
      <c r="C1208" s="240" t="s">
        <v>1290</v>
      </c>
    </row>
    <row r="1209" spans="3:3" ht="15" thickBot="1">
      <c r="C1209" s="240" t="s">
        <v>1291</v>
      </c>
    </row>
    <row r="1210" spans="3:3" ht="15" thickBot="1">
      <c r="C1210" s="240" t="s">
        <v>1292</v>
      </c>
    </row>
    <row r="1211" spans="3:3" ht="15" thickBot="1">
      <c r="C1211" s="240" t="s">
        <v>1293</v>
      </c>
    </row>
    <row r="1212" spans="3:3" ht="15" thickBot="1">
      <c r="C1212" s="240" t="s">
        <v>1294</v>
      </c>
    </row>
    <row r="1213" spans="3:3" ht="15" thickBot="1">
      <c r="C1213" s="240" t="s">
        <v>1295</v>
      </c>
    </row>
    <row r="1214" spans="3:3" ht="15" thickBot="1">
      <c r="C1214" s="240" t="s">
        <v>1296</v>
      </c>
    </row>
    <row r="1215" spans="3:3" ht="15" thickBot="1">
      <c r="C1215" s="240" t="s">
        <v>1297</v>
      </c>
    </row>
    <row r="1216" spans="3:3" ht="15" thickBot="1">
      <c r="C1216" s="240" t="s">
        <v>1298</v>
      </c>
    </row>
    <row r="1217" spans="3:3" ht="15" thickBot="1">
      <c r="C1217" s="240" t="s">
        <v>1299</v>
      </c>
    </row>
    <row r="1218" spans="3:3" ht="15" thickBot="1">
      <c r="C1218" s="240" t="s">
        <v>1300</v>
      </c>
    </row>
    <row r="1219" spans="3:3" ht="15" thickBot="1">
      <c r="C1219" s="240" t="s">
        <v>1301</v>
      </c>
    </row>
    <row r="1220" spans="3:3" ht="15" thickBot="1">
      <c r="C1220" s="240" t="s">
        <v>1302</v>
      </c>
    </row>
    <row r="1221" spans="3:3" ht="15" thickBot="1">
      <c r="C1221" s="240" t="s">
        <v>1303</v>
      </c>
    </row>
    <row r="1222" spans="3:3" ht="15" thickBot="1">
      <c r="C1222" s="240" t="s">
        <v>1304</v>
      </c>
    </row>
    <row r="1223" spans="3:3" ht="15" thickBot="1">
      <c r="C1223" s="240" t="s">
        <v>1305</v>
      </c>
    </row>
    <row r="1224" spans="3:3" ht="15" thickBot="1">
      <c r="C1224" s="240" t="s">
        <v>1306</v>
      </c>
    </row>
    <row r="1225" spans="3:3" ht="15" thickBot="1">
      <c r="C1225" s="240" t="s">
        <v>1307</v>
      </c>
    </row>
    <row r="1226" spans="3:3" ht="15" thickBot="1">
      <c r="C1226" s="240" t="s">
        <v>1308</v>
      </c>
    </row>
    <row r="1227" spans="3:3" ht="15" thickBot="1">
      <c r="C1227" s="240" t="s">
        <v>1309</v>
      </c>
    </row>
    <row r="1228" spans="3:3" ht="15" thickBot="1">
      <c r="C1228" s="240" t="s">
        <v>1310</v>
      </c>
    </row>
    <row r="1229" spans="3:3" ht="15" thickBot="1">
      <c r="C1229" s="240" t="s">
        <v>1311</v>
      </c>
    </row>
    <row r="1230" spans="3:3" ht="15" thickBot="1">
      <c r="C1230" s="240" t="s">
        <v>1312</v>
      </c>
    </row>
    <row r="1231" spans="3:3" ht="15" thickBot="1">
      <c r="C1231" s="240" t="s">
        <v>1313</v>
      </c>
    </row>
    <row r="1232" spans="3:3" ht="15" thickBot="1">
      <c r="C1232" s="240" t="s">
        <v>1314</v>
      </c>
    </row>
    <row r="1233" spans="3:3" ht="15" thickBot="1">
      <c r="C1233" s="240" t="s">
        <v>1315</v>
      </c>
    </row>
    <row r="1234" spans="3:3" ht="15" thickBot="1">
      <c r="C1234" s="240" t="s">
        <v>1316</v>
      </c>
    </row>
    <row r="1235" spans="3:3" ht="15" thickBot="1">
      <c r="C1235" s="240" t="s">
        <v>1317</v>
      </c>
    </row>
    <row r="1236" spans="3:3" ht="15" thickBot="1">
      <c r="C1236" s="240" t="s">
        <v>1318</v>
      </c>
    </row>
    <row r="1237" spans="3:3" ht="15" thickBot="1">
      <c r="C1237" s="240" t="s">
        <v>1319</v>
      </c>
    </row>
    <row r="1238" spans="3:3" ht="15" thickBot="1">
      <c r="C1238" s="240" t="s">
        <v>1320</v>
      </c>
    </row>
    <row r="1239" spans="3:3" ht="15" thickBot="1">
      <c r="C1239" s="240" t="s">
        <v>1321</v>
      </c>
    </row>
    <row r="1240" spans="3:3" ht="15" thickBot="1">
      <c r="C1240" s="240" t="s">
        <v>1322</v>
      </c>
    </row>
    <row r="1241" spans="3:3" ht="15" thickBot="1">
      <c r="C1241" s="240" t="s">
        <v>1323</v>
      </c>
    </row>
    <row r="1242" spans="3:3" ht="15" thickBot="1">
      <c r="C1242" s="240" t="s">
        <v>1324</v>
      </c>
    </row>
    <row r="1243" spans="3:3" ht="15" thickBot="1">
      <c r="C1243" s="240" t="s">
        <v>1325</v>
      </c>
    </row>
    <row r="1244" spans="3:3" ht="15" thickBot="1">
      <c r="C1244" s="240" t="s">
        <v>1326</v>
      </c>
    </row>
    <row r="1245" spans="3:3" ht="15" thickBot="1">
      <c r="C1245" s="240" t="s">
        <v>1327</v>
      </c>
    </row>
    <row r="1246" spans="3:3" ht="15" thickBot="1">
      <c r="C1246" s="240" t="s">
        <v>1328</v>
      </c>
    </row>
    <row r="1247" spans="3:3" ht="15" thickBot="1">
      <c r="C1247" s="240" t="s">
        <v>1329</v>
      </c>
    </row>
    <row r="1248" spans="3:3" ht="15" thickBot="1">
      <c r="C1248" s="240" t="s">
        <v>1330</v>
      </c>
    </row>
    <row r="1249" spans="3:3" ht="15" thickBot="1">
      <c r="C1249" s="240" t="s">
        <v>1331</v>
      </c>
    </row>
    <row r="1250" spans="3:3" ht="15" thickBot="1">
      <c r="C1250" s="240" t="s">
        <v>1332</v>
      </c>
    </row>
    <row r="1251" spans="3:3" ht="15" thickBot="1">
      <c r="C1251" s="240" t="s">
        <v>1333</v>
      </c>
    </row>
    <row r="1252" spans="3:3" ht="15" thickBot="1">
      <c r="C1252" s="240" t="s">
        <v>1334</v>
      </c>
    </row>
    <row r="1253" spans="3:3" ht="15" thickBot="1">
      <c r="C1253" s="240" t="s">
        <v>1335</v>
      </c>
    </row>
    <row r="1254" spans="3:3" ht="15" thickBot="1">
      <c r="C1254" s="240" t="s">
        <v>1336</v>
      </c>
    </row>
    <row r="1255" spans="3:3" ht="15" thickBot="1">
      <c r="C1255" s="240" t="s">
        <v>1337</v>
      </c>
    </row>
    <row r="1256" spans="3:3" ht="15" thickBot="1">
      <c r="C1256" s="240" t="s">
        <v>1338</v>
      </c>
    </row>
    <row r="1257" spans="3:3" ht="15" thickBot="1">
      <c r="C1257" s="240" t="s">
        <v>1339</v>
      </c>
    </row>
    <row r="1258" spans="3:3" ht="15" thickBot="1">
      <c r="C1258" s="240" t="s">
        <v>1340</v>
      </c>
    </row>
    <row r="1259" spans="3:3" ht="15" thickBot="1">
      <c r="C1259" s="240" t="s">
        <v>1341</v>
      </c>
    </row>
    <row r="1260" spans="3:3" ht="15" thickBot="1">
      <c r="C1260" s="240" t="s">
        <v>1342</v>
      </c>
    </row>
    <row r="1261" spans="3:3" ht="15" thickBot="1">
      <c r="C1261" s="240" t="s">
        <v>1343</v>
      </c>
    </row>
    <row r="1262" spans="3:3" ht="15" thickBot="1">
      <c r="C1262" s="240" t="s">
        <v>1344</v>
      </c>
    </row>
    <row r="1263" spans="3:3" ht="15" thickBot="1">
      <c r="C1263" s="240" t="s">
        <v>1345</v>
      </c>
    </row>
    <row r="1264" spans="3:3" ht="15" thickBot="1">
      <c r="C1264" s="240" t="s">
        <v>1346</v>
      </c>
    </row>
    <row r="1265" spans="3:3" ht="15" thickBot="1">
      <c r="C1265" s="240" t="s">
        <v>1347</v>
      </c>
    </row>
    <row r="1266" spans="3:3" ht="15" thickBot="1">
      <c r="C1266" s="240" t="s">
        <v>1348</v>
      </c>
    </row>
    <row r="1267" spans="3:3" ht="15" thickBot="1">
      <c r="C1267" s="240" t="s">
        <v>1349</v>
      </c>
    </row>
    <row r="1268" spans="3:3" ht="15" thickBot="1">
      <c r="C1268" s="240" t="s">
        <v>1350</v>
      </c>
    </row>
    <row r="1269" spans="3:3" ht="15" thickBot="1">
      <c r="C1269" s="240" t="s">
        <v>1351</v>
      </c>
    </row>
    <row r="1270" spans="3:3" ht="15" thickBot="1">
      <c r="C1270" s="240" t="s">
        <v>1352</v>
      </c>
    </row>
    <row r="1271" spans="3:3" ht="15" thickBot="1">
      <c r="C1271" s="240" t="s">
        <v>1353</v>
      </c>
    </row>
    <row r="1272" spans="3:3" ht="15" thickBot="1">
      <c r="C1272" s="240" t="s">
        <v>1354</v>
      </c>
    </row>
    <row r="1273" spans="3:3" ht="15" thickBot="1">
      <c r="C1273" s="240" t="s">
        <v>1355</v>
      </c>
    </row>
    <row r="1274" spans="3:3" ht="15" thickBot="1">
      <c r="C1274" s="240" t="s">
        <v>1356</v>
      </c>
    </row>
    <row r="1275" spans="3:3" ht="15" thickBot="1">
      <c r="C1275" s="240" t="s">
        <v>1357</v>
      </c>
    </row>
    <row r="1276" spans="3:3" ht="15" thickBot="1">
      <c r="C1276" s="240" t="s">
        <v>1358</v>
      </c>
    </row>
    <row r="1277" spans="3:3" ht="15" thickBot="1">
      <c r="C1277" s="240" t="s">
        <v>1359</v>
      </c>
    </row>
    <row r="1278" spans="3:3" ht="15" thickBot="1">
      <c r="C1278" s="240" t="s">
        <v>1360</v>
      </c>
    </row>
    <row r="1279" spans="3:3" ht="15" thickBot="1">
      <c r="C1279" s="240" t="s">
        <v>1361</v>
      </c>
    </row>
    <row r="1280" spans="3:3" ht="15" thickBot="1">
      <c r="C1280" s="240" t="s">
        <v>1362</v>
      </c>
    </row>
    <row r="1281" spans="3:3" ht="15" thickBot="1">
      <c r="C1281" s="240" t="s">
        <v>1363</v>
      </c>
    </row>
    <row r="1282" spans="3:3" ht="15" thickBot="1">
      <c r="C1282" s="240" t="s">
        <v>1364</v>
      </c>
    </row>
    <row r="1283" spans="3:3" ht="15" thickBot="1">
      <c r="C1283" s="240" t="s">
        <v>1365</v>
      </c>
    </row>
    <row r="1284" spans="3:3" ht="15" thickBot="1">
      <c r="C1284" s="240" t="s">
        <v>1366</v>
      </c>
    </row>
    <row r="1285" spans="3:3" ht="15" thickBot="1">
      <c r="C1285" s="240" t="s">
        <v>1367</v>
      </c>
    </row>
    <row r="1286" spans="3:3" ht="15" thickBot="1">
      <c r="C1286" s="240" t="s">
        <v>1368</v>
      </c>
    </row>
    <row r="1287" spans="3:3" ht="15" thickBot="1">
      <c r="C1287" s="240" t="s">
        <v>1369</v>
      </c>
    </row>
    <row r="1288" spans="3:3" ht="15" thickBot="1">
      <c r="C1288" s="240" t="s">
        <v>1370</v>
      </c>
    </row>
    <row r="1289" spans="3:3" ht="15" thickBot="1">
      <c r="C1289" s="240" t="s">
        <v>1371</v>
      </c>
    </row>
    <row r="1290" spans="3:3" ht="15" thickBot="1">
      <c r="C1290" s="240" t="s">
        <v>1372</v>
      </c>
    </row>
    <row r="1291" spans="3:3" ht="15" thickBot="1">
      <c r="C1291" s="240" t="s">
        <v>1373</v>
      </c>
    </row>
    <row r="1292" spans="3:3" ht="15" thickBot="1">
      <c r="C1292" s="240" t="s">
        <v>1374</v>
      </c>
    </row>
    <row r="1293" spans="3:3" ht="15" thickBot="1">
      <c r="C1293" s="240" t="s">
        <v>1375</v>
      </c>
    </row>
    <row r="1294" spans="3:3" ht="15" thickBot="1">
      <c r="C1294" s="240" t="s">
        <v>1376</v>
      </c>
    </row>
    <row r="1295" spans="3:3" ht="15" thickBot="1">
      <c r="C1295" s="240" t="s">
        <v>1377</v>
      </c>
    </row>
    <row r="1296" spans="3:3" ht="15" thickBot="1">
      <c r="C1296" s="240" t="s">
        <v>1378</v>
      </c>
    </row>
    <row r="1297" spans="3:3" ht="15" thickBot="1">
      <c r="C1297" s="240" t="s">
        <v>1379</v>
      </c>
    </row>
    <row r="1298" spans="3:3" ht="15" thickBot="1">
      <c r="C1298" s="240" t="s">
        <v>1380</v>
      </c>
    </row>
    <row r="1299" spans="3:3" ht="15" thickBot="1">
      <c r="C1299" s="240" t="s">
        <v>1381</v>
      </c>
    </row>
    <row r="1300" spans="3:3" ht="15" thickBot="1">
      <c r="C1300" s="240" t="s">
        <v>1382</v>
      </c>
    </row>
    <row r="1301" spans="3:3" ht="15" thickBot="1">
      <c r="C1301" s="240" t="s">
        <v>1383</v>
      </c>
    </row>
    <row r="1302" spans="3:3" ht="15" thickBot="1">
      <c r="C1302" s="240" t="s">
        <v>1384</v>
      </c>
    </row>
    <row r="1303" spans="3:3" ht="15" thickBot="1">
      <c r="C1303" s="240" t="s">
        <v>1385</v>
      </c>
    </row>
    <row r="1304" spans="3:3" ht="15" thickBot="1">
      <c r="C1304" s="240" t="s">
        <v>1386</v>
      </c>
    </row>
    <row r="1305" spans="3:3" ht="15" thickBot="1">
      <c r="C1305" s="240" t="s">
        <v>1387</v>
      </c>
    </row>
    <row r="1306" spans="3:3" ht="15" thickBot="1">
      <c r="C1306" s="240" t="s">
        <v>1388</v>
      </c>
    </row>
    <row r="1307" spans="3:3" ht="15" thickBot="1">
      <c r="C1307" s="240" t="s">
        <v>1389</v>
      </c>
    </row>
    <row r="1308" spans="3:3" ht="15" thickBot="1">
      <c r="C1308" s="240" t="s">
        <v>1390</v>
      </c>
    </row>
    <row r="1309" spans="3:3" ht="15" thickBot="1">
      <c r="C1309" s="240" t="s">
        <v>1391</v>
      </c>
    </row>
    <row r="1310" spans="3:3" ht="15" thickBot="1">
      <c r="C1310" s="240" t="s">
        <v>1392</v>
      </c>
    </row>
    <row r="1311" spans="3:3" ht="15" thickBot="1">
      <c r="C1311" s="240" t="s">
        <v>1393</v>
      </c>
    </row>
    <row r="1312" spans="3:3" ht="15" thickBot="1">
      <c r="C1312" s="240" t="s">
        <v>1394</v>
      </c>
    </row>
    <row r="1313" spans="3:3" ht="15" thickBot="1">
      <c r="C1313" s="240" t="s">
        <v>1395</v>
      </c>
    </row>
    <row r="1314" spans="3:3" ht="15" thickBot="1">
      <c r="C1314" s="240" t="s">
        <v>1396</v>
      </c>
    </row>
    <row r="1315" spans="3:3" ht="15" thickBot="1">
      <c r="C1315" s="240" t="s">
        <v>1397</v>
      </c>
    </row>
    <row r="1316" spans="3:3" ht="15" thickBot="1">
      <c r="C1316" s="240" t="s">
        <v>1398</v>
      </c>
    </row>
    <row r="1317" spans="3:3" ht="15" thickBot="1">
      <c r="C1317" s="240" t="s">
        <v>1399</v>
      </c>
    </row>
    <row r="1318" spans="3:3" ht="15" thickBot="1">
      <c r="C1318" s="240" t="s">
        <v>1400</v>
      </c>
    </row>
    <row r="1319" spans="3:3" ht="15" thickBot="1">
      <c r="C1319" s="240" t="s">
        <v>1401</v>
      </c>
    </row>
    <row r="1320" spans="3:3" ht="15" thickBot="1">
      <c r="C1320" s="240" t="s">
        <v>1402</v>
      </c>
    </row>
    <row r="1321" spans="3:3" ht="15" thickBot="1">
      <c r="C1321" s="240" t="s">
        <v>1403</v>
      </c>
    </row>
    <row r="1322" spans="3:3" ht="15" thickBot="1">
      <c r="C1322" s="240" t="s">
        <v>1404</v>
      </c>
    </row>
    <row r="1323" spans="3:3" ht="15" thickBot="1">
      <c r="C1323" s="240" t="s">
        <v>1405</v>
      </c>
    </row>
    <row r="1324" spans="3:3" ht="15" thickBot="1">
      <c r="C1324" s="240" t="s">
        <v>1406</v>
      </c>
    </row>
    <row r="1325" spans="3:3" ht="15" thickBot="1">
      <c r="C1325" s="240" t="s">
        <v>1407</v>
      </c>
    </row>
    <row r="1326" spans="3:3" ht="15" thickBot="1">
      <c r="C1326" s="240" t="s">
        <v>1408</v>
      </c>
    </row>
    <row r="1327" spans="3:3" ht="15" thickBot="1">
      <c r="C1327" s="240" t="s">
        <v>1409</v>
      </c>
    </row>
    <row r="1328" spans="3:3" ht="15" thickBot="1">
      <c r="C1328" s="240" t="s">
        <v>1410</v>
      </c>
    </row>
    <row r="1329" spans="3:3" ht="15" thickBot="1">
      <c r="C1329" s="240" t="s">
        <v>1411</v>
      </c>
    </row>
    <row r="1330" spans="3:3" ht="15" thickBot="1">
      <c r="C1330" s="240" t="s">
        <v>1412</v>
      </c>
    </row>
    <row r="1331" spans="3:3" ht="15" thickBot="1">
      <c r="C1331" s="240" t="s">
        <v>1413</v>
      </c>
    </row>
    <row r="1332" spans="3:3" ht="15" thickBot="1">
      <c r="C1332" s="240" t="s">
        <v>1414</v>
      </c>
    </row>
    <row r="1333" spans="3:3" ht="15" thickBot="1">
      <c r="C1333" s="240" t="s">
        <v>1415</v>
      </c>
    </row>
    <row r="1334" spans="3:3" ht="15" thickBot="1">
      <c r="C1334" s="240" t="s">
        <v>1416</v>
      </c>
    </row>
    <row r="1335" spans="3:3" ht="15" thickBot="1">
      <c r="C1335" s="240" t="s">
        <v>1417</v>
      </c>
    </row>
    <row r="1336" spans="3:3" ht="15" thickBot="1">
      <c r="C1336" s="240" t="s">
        <v>1418</v>
      </c>
    </row>
    <row r="1337" spans="3:3" ht="15" thickBot="1">
      <c r="C1337" s="240" t="s">
        <v>1419</v>
      </c>
    </row>
    <row r="1338" spans="3:3" ht="15" thickBot="1">
      <c r="C1338" s="240" t="s">
        <v>1420</v>
      </c>
    </row>
    <row r="1339" spans="3:3" ht="15" thickBot="1">
      <c r="C1339" s="240" t="s">
        <v>1421</v>
      </c>
    </row>
    <row r="1340" spans="3:3" ht="15" thickBot="1">
      <c r="C1340" s="240" t="s">
        <v>1422</v>
      </c>
    </row>
    <row r="1341" spans="3:3" ht="15" thickBot="1">
      <c r="C1341" s="240" t="s">
        <v>1423</v>
      </c>
    </row>
    <row r="1342" spans="3:3" ht="15" thickBot="1">
      <c r="C1342" s="240" t="s">
        <v>1424</v>
      </c>
    </row>
    <row r="1343" spans="3:3" ht="15" thickBot="1">
      <c r="C1343" s="240" t="s">
        <v>1425</v>
      </c>
    </row>
    <row r="1344" spans="3:3" ht="15" thickBot="1">
      <c r="C1344" s="240" t="s">
        <v>1426</v>
      </c>
    </row>
    <row r="1345" spans="3:3" ht="15" thickBot="1">
      <c r="C1345" s="240" t="s">
        <v>1427</v>
      </c>
    </row>
    <row r="1346" spans="3:3" ht="15" thickBot="1">
      <c r="C1346" s="240" t="s">
        <v>1428</v>
      </c>
    </row>
    <row r="1347" spans="3:3" ht="15" thickBot="1">
      <c r="C1347" s="240" t="s">
        <v>1429</v>
      </c>
    </row>
    <row r="1348" spans="3:3" ht="15" thickBot="1">
      <c r="C1348" s="240" t="s">
        <v>1430</v>
      </c>
    </row>
    <row r="1349" spans="3:3" ht="15" thickBot="1">
      <c r="C1349" s="240" t="s">
        <v>1431</v>
      </c>
    </row>
    <row r="1350" spans="3:3" ht="15" thickBot="1">
      <c r="C1350" s="240" t="s">
        <v>1432</v>
      </c>
    </row>
    <row r="1351" spans="3:3" ht="15" thickBot="1">
      <c r="C1351" s="240" t="s">
        <v>1433</v>
      </c>
    </row>
    <row r="1352" spans="3:3" ht="15" thickBot="1">
      <c r="C1352" s="240" t="s">
        <v>1434</v>
      </c>
    </row>
    <row r="1353" spans="3:3" ht="15" thickBot="1">
      <c r="C1353" s="240" t="s">
        <v>1435</v>
      </c>
    </row>
    <row r="1354" spans="3:3" ht="15" thickBot="1">
      <c r="C1354" s="240" t="s">
        <v>1436</v>
      </c>
    </row>
    <row r="1355" spans="3:3" ht="15" thickBot="1">
      <c r="C1355" s="240" t="s">
        <v>1437</v>
      </c>
    </row>
    <row r="1356" spans="3:3" ht="15" thickBot="1">
      <c r="C1356" s="240" t="s">
        <v>1438</v>
      </c>
    </row>
    <row r="1357" spans="3:3" ht="15" thickBot="1">
      <c r="C1357" s="240" t="s">
        <v>1439</v>
      </c>
    </row>
    <row r="1358" spans="3:3" ht="15" thickBot="1">
      <c r="C1358" s="240" t="s">
        <v>1440</v>
      </c>
    </row>
    <row r="1359" spans="3:3" ht="15" thickBot="1">
      <c r="C1359" s="240" t="s">
        <v>1441</v>
      </c>
    </row>
    <row r="1360" spans="3:3" ht="15" thickBot="1">
      <c r="C1360" s="240" t="s">
        <v>1442</v>
      </c>
    </row>
    <row r="1361" spans="3:3" ht="15" thickBot="1">
      <c r="C1361" s="240" t="s">
        <v>1442</v>
      </c>
    </row>
    <row r="1362" spans="3:3" ht="15" thickBot="1">
      <c r="C1362" s="240" t="s">
        <v>1443</v>
      </c>
    </row>
    <row r="1363" spans="3:3" ht="15" thickBot="1">
      <c r="C1363" s="240" t="s">
        <v>1444</v>
      </c>
    </row>
    <row r="1364" spans="3:3" ht="15" thickBot="1">
      <c r="C1364" s="240" t="s">
        <v>1445</v>
      </c>
    </row>
    <row r="1365" spans="3:3" ht="15" thickBot="1">
      <c r="C1365" s="240" t="s">
        <v>1446</v>
      </c>
    </row>
    <row r="1366" spans="3:3" ht="15" thickBot="1">
      <c r="C1366" s="240" t="s">
        <v>1447</v>
      </c>
    </row>
    <row r="1367" spans="3:3" ht="15" thickBot="1">
      <c r="C1367" s="240" t="s">
        <v>1448</v>
      </c>
    </row>
    <row r="1368" spans="3:3" ht="15" thickBot="1">
      <c r="C1368" s="240" t="s">
        <v>1449</v>
      </c>
    </row>
    <row r="1369" spans="3:3" ht="15" thickBot="1">
      <c r="C1369" s="240" t="s">
        <v>1450</v>
      </c>
    </row>
    <row r="1370" spans="3:3" ht="15" thickBot="1">
      <c r="C1370" s="240" t="s">
        <v>1451</v>
      </c>
    </row>
    <row r="1371" spans="3:3" ht="15" thickBot="1">
      <c r="C1371" s="240" t="s">
        <v>1452</v>
      </c>
    </row>
    <row r="1372" spans="3:3" ht="15" thickBot="1">
      <c r="C1372" s="240" t="s">
        <v>1453</v>
      </c>
    </row>
    <row r="1373" spans="3:3" ht="15" thickBot="1">
      <c r="C1373" s="240" t="s">
        <v>1454</v>
      </c>
    </row>
    <row r="1374" spans="3:3" ht="15" thickBot="1">
      <c r="C1374" s="240" t="s">
        <v>1455</v>
      </c>
    </row>
    <row r="1375" spans="3:3" ht="15" thickBot="1">
      <c r="C1375" s="240" t="s">
        <v>1456</v>
      </c>
    </row>
    <row r="1376" spans="3:3" ht="15" thickBot="1">
      <c r="C1376" s="240" t="s">
        <v>1457</v>
      </c>
    </row>
    <row r="1377" spans="3:3" ht="15" thickBot="1">
      <c r="C1377" s="240" t="s">
        <v>1458</v>
      </c>
    </row>
    <row r="1378" spans="3:3" ht="15" thickBot="1">
      <c r="C1378" s="240" t="s">
        <v>1459</v>
      </c>
    </row>
    <row r="1379" spans="3:3" ht="15" thickBot="1">
      <c r="C1379" s="240" t="s">
        <v>1460</v>
      </c>
    </row>
    <row r="1380" spans="3:3" ht="15" thickBot="1">
      <c r="C1380" s="240" t="s">
        <v>1461</v>
      </c>
    </row>
    <row r="1381" spans="3:3" ht="15" thickBot="1">
      <c r="C1381" s="240" t="s">
        <v>1462</v>
      </c>
    </row>
    <row r="1382" spans="3:3" ht="15" thickBot="1">
      <c r="C1382" s="240" t="s">
        <v>1463</v>
      </c>
    </row>
    <row r="1383" spans="3:3" ht="15" thickBot="1">
      <c r="C1383" s="240" t="s">
        <v>1464</v>
      </c>
    </row>
    <row r="1384" spans="3:3" ht="15" thickBot="1">
      <c r="C1384" s="240" t="s">
        <v>1465</v>
      </c>
    </row>
    <row r="1385" spans="3:3" ht="15" thickBot="1">
      <c r="C1385" s="240" t="s">
        <v>1466</v>
      </c>
    </row>
    <row r="1386" spans="3:3" ht="15" thickBot="1">
      <c r="C1386" s="240" t="s">
        <v>1467</v>
      </c>
    </row>
    <row r="1387" spans="3:3" ht="15" thickBot="1">
      <c r="C1387" s="240" t="s">
        <v>1468</v>
      </c>
    </row>
    <row r="1388" spans="3:3" ht="15" thickBot="1">
      <c r="C1388" s="240" t="s">
        <v>1469</v>
      </c>
    </row>
    <row r="1389" spans="3:3" ht="15" thickBot="1">
      <c r="C1389" s="240" t="s">
        <v>1470</v>
      </c>
    </row>
    <row r="1390" spans="3:3" ht="15" thickBot="1">
      <c r="C1390" s="240" t="s">
        <v>1471</v>
      </c>
    </row>
    <row r="1391" spans="3:3" ht="15" thickBot="1">
      <c r="C1391" s="240" t="s">
        <v>1472</v>
      </c>
    </row>
    <row r="1392" spans="3:3" ht="15" thickBot="1">
      <c r="C1392" s="240" t="s">
        <v>1473</v>
      </c>
    </row>
    <row r="1393" spans="3:3" ht="15" thickBot="1">
      <c r="C1393" s="240" t="s">
        <v>1474</v>
      </c>
    </row>
    <row r="1394" spans="3:3" ht="15" thickBot="1">
      <c r="C1394" s="240" t="s">
        <v>1475</v>
      </c>
    </row>
    <row r="1395" spans="3:3" ht="15" thickBot="1">
      <c r="C1395" s="240" t="s">
        <v>1476</v>
      </c>
    </row>
    <row r="1396" spans="3:3" ht="15" thickBot="1">
      <c r="C1396" s="240" t="s">
        <v>1477</v>
      </c>
    </row>
    <row r="1397" spans="3:3" ht="15" thickBot="1">
      <c r="C1397" s="240" t="s">
        <v>1478</v>
      </c>
    </row>
    <row r="1398" spans="3:3" ht="15" thickBot="1">
      <c r="C1398" s="240" t="s">
        <v>1479</v>
      </c>
    </row>
    <row r="1399" spans="3:3" ht="15" thickBot="1">
      <c r="C1399" s="240" t="s">
        <v>1480</v>
      </c>
    </row>
    <row r="1400" spans="3:3" ht="15" thickBot="1">
      <c r="C1400" s="240" t="s">
        <v>1481</v>
      </c>
    </row>
    <row r="1401" spans="3:3" ht="15" thickBot="1">
      <c r="C1401" s="240" t="s">
        <v>1482</v>
      </c>
    </row>
    <row r="1402" spans="3:3" ht="15" thickBot="1">
      <c r="C1402" s="240" t="s">
        <v>1483</v>
      </c>
    </row>
    <row r="1403" spans="3:3" ht="15" thickBot="1">
      <c r="C1403" s="240" t="s">
        <v>1484</v>
      </c>
    </row>
    <row r="1404" spans="3:3" ht="15" thickBot="1">
      <c r="C1404" s="240" t="s">
        <v>1485</v>
      </c>
    </row>
    <row r="1405" spans="3:3" ht="15" thickBot="1">
      <c r="C1405" s="240" t="s">
        <v>1486</v>
      </c>
    </row>
    <row r="1406" spans="3:3" ht="15" thickBot="1">
      <c r="C1406" s="240" t="s">
        <v>1487</v>
      </c>
    </row>
    <row r="1407" spans="3:3" ht="15" thickBot="1">
      <c r="C1407" s="240" t="s">
        <v>1488</v>
      </c>
    </row>
    <row r="1408" spans="3:3" ht="15" thickBot="1">
      <c r="C1408" s="240" t="s">
        <v>1489</v>
      </c>
    </row>
    <row r="1409" spans="3:3" ht="15" thickBot="1">
      <c r="C1409" s="240" t="s">
        <v>1490</v>
      </c>
    </row>
    <row r="1410" spans="3:3" ht="15" thickBot="1">
      <c r="C1410" s="240" t="s">
        <v>1491</v>
      </c>
    </row>
    <row r="1411" spans="3:3" ht="15" thickBot="1">
      <c r="C1411" s="240" t="s">
        <v>1492</v>
      </c>
    </row>
    <row r="1412" spans="3:3" ht="15" thickBot="1">
      <c r="C1412" s="240" t="s">
        <v>1493</v>
      </c>
    </row>
    <row r="1413" spans="3:3" ht="15" thickBot="1">
      <c r="C1413" s="240" t="s">
        <v>1494</v>
      </c>
    </row>
    <row r="1414" spans="3:3" ht="15" thickBot="1">
      <c r="C1414" s="240" t="s">
        <v>1495</v>
      </c>
    </row>
    <row r="1415" spans="3:3" ht="15" thickBot="1">
      <c r="C1415" s="240" t="s">
        <v>1496</v>
      </c>
    </row>
    <row r="1416" spans="3:3" ht="15" thickBot="1">
      <c r="C1416" s="240" t="s">
        <v>1497</v>
      </c>
    </row>
    <row r="1417" spans="3:3" ht="15" thickBot="1">
      <c r="C1417" s="240" t="s">
        <v>1498</v>
      </c>
    </row>
    <row r="1418" spans="3:3" ht="15" thickBot="1">
      <c r="C1418" s="240" t="s">
        <v>1499</v>
      </c>
    </row>
    <row r="1419" spans="3:3" ht="15" thickBot="1">
      <c r="C1419" s="240" t="s">
        <v>1500</v>
      </c>
    </row>
    <row r="1420" spans="3:3" ht="15" thickBot="1">
      <c r="C1420" s="240" t="s">
        <v>1501</v>
      </c>
    </row>
    <row r="1421" spans="3:3" ht="15" thickBot="1">
      <c r="C1421" s="240" t="s">
        <v>1502</v>
      </c>
    </row>
    <row r="1422" spans="3:3" ht="15" thickBot="1">
      <c r="C1422" s="240" t="s">
        <v>1503</v>
      </c>
    </row>
    <row r="1423" spans="3:3" ht="15" thickBot="1">
      <c r="C1423" s="240" t="s">
        <v>1504</v>
      </c>
    </row>
    <row r="1424" spans="3:3" ht="15" thickBot="1">
      <c r="C1424" s="240" t="s">
        <v>1505</v>
      </c>
    </row>
    <row r="1425" spans="3:3" ht="15" thickBot="1">
      <c r="C1425" s="240" t="s">
        <v>1506</v>
      </c>
    </row>
    <row r="1426" spans="3:3" ht="15" thickBot="1">
      <c r="C1426" s="240" t="s">
        <v>1507</v>
      </c>
    </row>
    <row r="1427" spans="3:3" ht="15" thickBot="1">
      <c r="C1427" s="240" t="s">
        <v>1508</v>
      </c>
    </row>
    <row r="1428" spans="3:3" ht="15" thickBot="1">
      <c r="C1428" s="240" t="s">
        <v>1509</v>
      </c>
    </row>
    <row r="1429" spans="3:3" ht="15" thickBot="1">
      <c r="C1429" s="240" t="s">
        <v>1510</v>
      </c>
    </row>
    <row r="1430" spans="3:3" ht="15" thickBot="1">
      <c r="C1430" s="240" t="s">
        <v>1511</v>
      </c>
    </row>
    <row r="1431" spans="3:3" ht="15" thickBot="1">
      <c r="C1431" s="240" t="s">
        <v>1512</v>
      </c>
    </row>
    <row r="1432" spans="3:3" ht="15" thickBot="1">
      <c r="C1432" s="240" t="s">
        <v>1513</v>
      </c>
    </row>
    <row r="1433" spans="3:3" ht="15" thickBot="1">
      <c r="C1433" s="240" t="s">
        <v>1514</v>
      </c>
    </row>
    <row r="1434" spans="3:3" ht="15" thickBot="1">
      <c r="C1434" s="240" t="s">
        <v>1515</v>
      </c>
    </row>
    <row r="1435" spans="3:3" ht="15" thickBot="1">
      <c r="C1435" s="240" t="s">
        <v>1516</v>
      </c>
    </row>
    <row r="1436" spans="3:3" ht="15" thickBot="1">
      <c r="C1436" s="240" t="s">
        <v>1517</v>
      </c>
    </row>
    <row r="1437" spans="3:3" ht="15" thickBot="1">
      <c r="C1437" s="240" t="s">
        <v>1518</v>
      </c>
    </row>
    <row r="1438" spans="3:3" ht="15" thickBot="1">
      <c r="C1438" s="240" t="s">
        <v>1519</v>
      </c>
    </row>
    <row r="1439" spans="3:3" ht="15" thickBot="1">
      <c r="C1439" s="240" t="s">
        <v>1520</v>
      </c>
    </row>
    <row r="1440" spans="3:3" ht="15" thickBot="1">
      <c r="C1440" s="240" t="s">
        <v>1521</v>
      </c>
    </row>
    <row r="1441" spans="3:3" ht="15" thickBot="1">
      <c r="C1441" s="240" t="s">
        <v>1522</v>
      </c>
    </row>
    <row r="1442" spans="3:3" ht="15" thickBot="1">
      <c r="C1442" s="240" t="s">
        <v>1523</v>
      </c>
    </row>
    <row r="1443" spans="3:3" ht="15" thickBot="1">
      <c r="C1443" s="240" t="s">
        <v>1524</v>
      </c>
    </row>
    <row r="1444" spans="3:3" ht="15" thickBot="1">
      <c r="C1444" s="240" t="s">
        <v>1525</v>
      </c>
    </row>
    <row r="1445" spans="3:3" ht="15" thickBot="1">
      <c r="C1445" s="240" t="s">
        <v>1526</v>
      </c>
    </row>
    <row r="1446" spans="3:3" ht="15" thickBot="1">
      <c r="C1446" s="240" t="s">
        <v>1527</v>
      </c>
    </row>
    <row r="1447" spans="3:3" ht="15" thickBot="1">
      <c r="C1447" s="240" t="s">
        <v>1528</v>
      </c>
    </row>
    <row r="1448" spans="3:3" ht="15" thickBot="1">
      <c r="C1448" s="240" t="s">
        <v>1529</v>
      </c>
    </row>
    <row r="1449" spans="3:3" ht="15" thickBot="1">
      <c r="C1449" s="240" t="s">
        <v>1530</v>
      </c>
    </row>
    <row r="1450" spans="3:3" ht="15" thickBot="1">
      <c r="C1450" s="240" t="s">
        <v>1531</v>
      </c>
    </row>
    <row r="1451" spans="3:3" ht="15" thickBot="1">
      <c r="C1451" s="240" t="s">
        <v>1532</v>
      </c>
    </row>
    <row r="1452" spans="3:3" ht="15" thickBot="1">
      <c r="C1452" s="240" t="s">
        <v>1533</v>
      </c>
    </row>
    <row r="1453" spans="3:3" ht="15" thickBot="1">
      <c r="C1453" s="240" t="s">
        <v>1534</v>
      </c>
    </row>
    <row r="1454" spans="3:3" ht="15" thickBot="1">
      <c r="C1454" s="240" t="s">
        <v>1535</v>
      </c>
    </row>
    <row r="1455" spans="3:3" ht="15" thickBot="1">
      <c r="C1455" s="240" t="s">
        <v>1536</v>
      </c>
    </row>
    <row r="1456" spans="3:3" ht="15" thickBot="1">
      <c r="C1456" s="240" t="s">
        <v>1537</v>
      </c>
    </row>
    <row r="1457" spans="3:3" ht="15" thickBot="1">
      <c r="C1457" s="240" t="s">
        <v>1538</v>
      </c>
    </row>
    <row r="1458" spans="3:3" ht="15" thickBot="1">
      <c r="C1458" s="240" t="s">
        <v>1539</v>
      </c>
    </row>
    <row r="1459" spans="3:3" ht="15" thickBot="1">
      <c r="C1459" s="240" t="s">
        <v>1540</v>
      </c>
    </row>
    <row r="1460" spans="3:3" ht="15" thickBot="1">
      <c r="C1460" s="240" t="s">
        <v>1541</v>
      </c>
    </row>
    <row r="1461" spans="3:3" ht="15" thickBot="1">
      <c r="C1461" s="240" t="s">
        <v>1542</v>
      </c>
    </row>
    <row r="1462" spans="3:3" ht="15" thickBot="1">
      <c r="C1462" s="240" t="s">
        <v>1543</v>
      </c>
    </row>
    <row r="1463" spans="3:3" ht="15" thickBot="1">
      <c r="C1463" s="240" t="s">
        <v>1544</v>
      </c>
    </row>
    <row r="1464" spans="3:3" ht="15" thickBot="1">
      <c r="C1464" s="240" t="s">
        <v>1545</v>
      </c>
    </row>
    <row r="1465" spans="3:3" ht="15" thickBot="1">
      <c r="C1465" s="240" t="s">
        <v>1546</v>
      </c>
    </row>
    <row r="1466" spans="3:3" ht="15" thickBot="1">
      <c r="C1466" s="240" t="s">
        <v>1547</v>
      </c>
    </row>
    <row r="1467" spans="3:3" ht="15" thickBot="1">
      <c r="C1467" s="240" t="s">
        <v>1548</v>
      </c>
    </row>
    <row r="1468" spans="3:3" ht="15" thickBot="1">
      <c r="C1468" s="240" t="s">
        <v>1549</v>
      </c>
    </row>
    <row r="1469" spans="3:3" ht="15" thickBot="1">
      <c r="C1469" s="240" t="s">
        <v>1550</v>
      </c>
    </row>
    <row r="1470" spans="3:3" ht="15" thickBot="1">
      <c r="C1470" s="240" t="s">
        <v>1551</v>
      </c>
    </row>
    <row r="1471" spans="3:3" ht="15" thickBot="1">
      <c r="C1471" s="240" t="s">
        <v>1552</v>
      </c>
    </row>
    <row r="1472" spans="3:3" ht="15" thickBot="1">
      <c r="C1472" s="240" t="s">
        <v>1553</v>
      </c>
    </row>
    <row r="1473" spans="3:3" ht="15" thickBot="1">
      <c r="C1473" s="240" t="s">
        <v>1554</v>
      </c>
    </row>
    <row r="1474" spans="3:3" ht="15" thickBot="1">
      <c r="C1474" s="240" t="s">
        <v>1555</v>
      </c>
    </row>
    <row r="1475" spans="3:3" ht="15" thickBot="1">
      <c r="C1475" s="240" t="s">
        <v>1556</v>
      </c>
    </row>
    <row r="1476" spans="3:3" ht="15" thickBot="1">
      <c r="C1476" s="240" t="s">
        <v>1557</v>
      </c>
    </row>
    <row r="1477" spans="3:3" ht="15" thickBot="1">
      <c r="C1477" s="240" t="s">
        <v>1558</v>
      </c>
    </row>
    <row r="1478" spans="3:3" ht="15" thickBot="1">
      <c r="C1478" s="240" t="s">
        <v>1559</v>
      </c>
    </row>
    <row r="1479" spans="3:3" ht="15" thickBot="1">
      <c r="C1479" s="240" t="s">
        <v>1560</v>
      </c>
    </row>
    <row r="1480" spans="3:3" ht="15" thickBot="1">
      <c r="C1480" s="240" t="s">
        <v>1561</v>
      </c>
    </row>
    <row r="1481" spans="3:3" ht="15" thickBot="1">
      <c r="C1481" s="240" t="s">
        <v>1562</v>
      </c>
    </row>
    <row r="1482" spans="3:3" ht="15" thickBot="1">
      <c r="C1482" s="240" t="s">
        <v>1563</v>
      </c>
    </row>
    <row r="1483" spans="3:3" ht="15" thickBot="1">
      <c r="C1483" s="240" t="s">
        <v>1564</v>
      </c>
    </row>
    <row r="1484" spans="3:3" ht="15" thickBot="1">
      <c r="C1484" s="240" t="s">
        <v>1565</v>
      </c>
    </row>
    <row r="1485" spans="3:3" ht="15" thickBot="1">
      <c r="C1485" s="240" t="s">
        <v>1566</v>
      </c>
    </row>
    <row r="1486" spans="3:3" ht="15" thickBot="1">
      <c r="C1486" s="240" t="s">
        <v>1567</v>
      </c>
    </row>
    <row r="1487" spans="3:3" ht="15" thickBot="1">
      <c r="C1487" s="240" t="s">
        <v>1568</v>
      </c>
    </row>
    <row r="1488" spans="3:3" ht="15" thickBot="1">
      <c r="C1488" s="240" t="s">
        <v>1569</v>
      </c>
    </row>
    <row r="1489" spans="3:3" ht="15" thickBot="1">
      <c r="C1489" s="240" t="s">
        <v>1570</v>
      </c>
    </row>
    <row r="1490" spans="3:3" ht="15" thickBot="1">
      <c r="C1490" s="240" t="s">
        <v>1571</v>
      </c>
    </row>
    <row r="1491" spans="3:3" ht="15" thickBot="1">
      <c r="C1491" s="240" t="s">
        <v>1572</v>
      </c>
    </row>
    <row r="1492" spans="3:3" ht="15" thickBot="1">
      <c r="C1492" s="240" t="s">
        <v>1573</v>
      </c>
    </row>
    <row r="1493" spans="3:3" ht="15" thickBot="1">
      <c r="C1493" s="240" t="s">
        <v>1574</v>
      </c>
    </row>
    <row r="1494" spans="3:3" ht="15" thickBot="1">
      <c r="C1494" s="240" t="s">
        <v>1575</v>
      </c>
    </row>
    <row r="1495" spans="3:3" ht="15" thickBot="1">
      <c r="C1495" s="240" t="s">
        <v>1576</v>
      </c>
    </row>
    <row r="1496" spans="3:3" ht="15" thickBot="1">
      <c r="C1496" s="240" t="s">
        <v>1577</v>
      </c>
    </row>
    <row r="1497" spans="3:3" ht="15" thickBot="1">
      <c r="C1497" s="240" t="s">
        <v>1578</v>
      </c>
    </row>
    <row r="1498" spans="3:3" ht="15" thickBot="1">
      <c r="C1498" s="240" t="s">
        <v>1579</v>
      </c>
    </row>
    <row r="1499" spans="3:3" ht="15" thickBot="1">
      <c r="C1499" s="240" t="s">
        <v>1580</v>
      </c>
    </row>
    <row r="1500" spans="3:3" ht="15" thickBot="1">
      <c r="C1500" s="240" t="s">
        <v>1581</v>
      </c>
    </row>
    <row r="1501" spans="3:3" ht="15" thickBot="1">
      <c r="C1501" s="240" t="s">
        <v>1582</v>
      </c>
    </row>
    <row r="1502" spans="3:3" ht="15" thickBot="1">
      <c r="C1502" s="240" t="s">
        <v>1583</v>
      </c>
    </row>
    <row r="1503" spans="3:3" ht="15" thickBot="1">
      <c r="C1503" s="240" t="s">
        <v>1584</v>
      </c>
    </row>
    <row r="1504" spans="3:3" ht="15" thickBot="1">
      <c r="C1504" s="240" t="s">
        <v>1585</v>
      </c>
    </row>
    <row r="1505" spans="3:3" ht="15" thickBot="1">
      <c r="C1505" s="240" t="s">
        <v>1586</v>
      </c>
    </row>
    <row r="1506" spans="3:3" ht="15" thickBot="1">
      <c r="C1506" s="240" t="s">
        <v>1587</v>
      </c>
    </row>
    <row r="1507" spans="3:3" ht="15" thickBot="1">
      <c r="C1507" s="240" t="s">
        <v>1588</v>
      </c>
    </row>
    <row r="1508" spans="3:3" ht="15" thickBot="1">
      <c r="C1508" s="240" t="s">
        <v>1589</v>
      </c>
    </row>
    <row r="1509" spans="3:3" ht="15" thickBot="1">
      <c r="C1509" s="240" t="s">
        <v>1590</v>
      </c>
    </row>
    <row r="1510" spans="3:3" ht="15" thickBot="1">
      <c r="C1510" s="240" t="s">
        <v>1591</v>
      </c>
    </row>
    <row r="1511" spans="3:3" ht="15" thickBot="1">
      <c r="C1511" s="240" t="s">
        <v>1592</v>
      </c>
    </row>
    <row r="1512" spans="3:3" ht="15" thickBot="1">
      <c r="C1512" s="240" t="s">
        <v>1593</v>
      </c>
    </row>
    <row r="1513" spans="3:3" ht="15" thickBot="1">
      <c r="C1513" s="240" t="s">
        <v>1594</v>
      </c>
    </row>
    <row r="1514" spans="3:3" ht="15" thickBot="1">
      <c r="C1514" s="240" t="s">
        <v>1595</v>
      </c>
    </row>
    <row r="1515" spans="3:3" ht="15" thickBot="1">
      <c r="C1515" s="240" t="s">
        <v>1596</v>
      </c>
    </row>
    <row r="1516" spans="3:3" ht="15" thickBot="1">
      <c r="C1516" s="240" t="s">
        <v>1597</v>
      </c>
    </row>
    <row r="1517" spans="3:3" ht="15" thickBot="1">
      <c r="C1517" s="240" t="s">
        <v>1598</v>
      </c>
    </row>
    <row r="1518" spans="3:3" ht="15" thickBot="1">
      <c r="C1518" s="240" t="s">
        <v>1599</v>
      </c>
    </row>
    <row r="1519" spans="3:3" ht="15" thickBot="1">
      <c r="C1519" s="240" t="s">
        <v>1600</v>
      </c>
    </row>
    <row r="1520" spans="3:3" ht="15" thickBot="1">
      <c r="C1520" s="240" t="s">
        <v>1601</v>
      </c>
    </row>
    <row r="1521" spans="3:3" ht="15" thickBot="1">
      <c r="C1521" s="240" t="s">
        <v>1602</v>
      </c>
    </row>
    <row r="1522" spans="3:3" ht="15" thickBot="1">
      <c r="C1522" s="240" t="s">
        <v>1603</v>
      </c>
    </row>
    <row r="1523" spans="3:3" ht="15" thickBot="1">
      <c r="C1523" s="240" t="s">
        <v>1604</v>
      </c>
    </row>
    <row r="1524" spans="3:3" ht="15" thickBot="1">
      <c r="C1524" s="240" t="s">
        <v>1605</v>
      </c>
    </row>
    <row r="1525" spans="3:3" ht="15" thickBot="1">
      <c r="C1525" s="240" t="s">
        <v>1606</v>
      </c>
    </row>
    <row r="1526" spans="3:3" ht="15" thickBot="1">
      <c r="C1526" s="240" t="s">
        <v>1607</v>
      </c>
    </row>
    <row r="1527" spans="3:3" ht="15" thickBot="1">
      <c r="C1527" s="240" t="s">
        <v>1608</v>
      </c>
    </row>
    <row r="1528" spans="3:3" ht="15" thickBot="1">
      <c r="C1528" s="240" t="s">
        <v>1609</v>
      </c>
    </row>
    <row r="1529" spans="3:3" ht="15" thickBot="1">
      <c r="C1529" s="240" t="s">
        <v>1610</v>
      </c>
    </row>
    <row r="1530" spans="3:3" ht="15" thickBot="1">
      <c r="C1530" s="240" t="s">
        <v>1611</v>
      </c>
    </row>
    <row r="1531" spans="3:3" ht="15" thickBot="1">
      <c r="C1531" s="240" t="s">
        <v>1612</v>
      </c>
    </row>
    <row r="1532" spans="3:3" ht="15" thickBot="1">
      <c r="C1532" s="240" t="s">
        <v>1613</v>
      </c>
    </row>
    <row r="1533" spans="3:3" ht="15" thickBot="1">
      <c r="C1533" s="240" t="s">
        <v>1614</v>
      </c>
    </row>
    <row r="1534" spans="3:3" ht="15" thickBot="1">
      <c r="C1534" s="240" t="s">
        <v>1615</v>
      </c>
    </row>
    <row r="1535" spans="3:3" ht="15" thickBot="1">
      <c r="C1535" s="240" t="s">
        <v>1616</v>
      </c>
    </row>
    <row r="1536" spans="3:3" ht="15" thickBot="1">
      <c r="C1536" s="240" t="s">
        <v>1617</v>
      </c>
    </row>
    <row r="1537" spans="3:3" ht="15" thickBot="1">
      <c r="C1537" s="240" t="s">
        <v>1618</v>
      </c>
    </row>
    <row r="1538" spans="3:3" ht="15" thickBot="1">
      <c r="C1538" s="240" t="s">
        <v>1619</v>
      </c>
    </row>
    <row r="1539" spans="3:3" ht="15" thickBot="1">
      <c r="C1539" s="240" t="s">
        <v>1620</v>
      </c>
    </row>
    <row r="1540" spans="3:3" ht="15" thickBot="1">
      <c r="C1540" s="240" t="s">
        <v>1621</v>
      </c>
    </row>
    <row r="1541" spans="3:3" ht="15" thickBot="1">
      <c r="C1541" s="240" t="s">
        <v>1622</v>
      </c>
    </row>
    <row r="1542" spans="3:3" ht="15" thickBot="1">
      <c r="C1542" s="240" t="s">
        <v>1623</v>
      </c>
    </row>
    <row r="1543" spans="3:3" ht="15" thickBot="1">
      <c r="C1543" s="240" t="s">
        <v>1624</v>
      </c>
    </row>
    <row r="1544" spans="3:3" ht="15" thickBot="1">
      <c r="C1544" s="240" t="s">
        <v>1625</v>
      </c>
    </row>
    <row r="1545" spans="3:3" ht="15" thickBot="1">
      <c r="C1545" s="240" t="s">
        <v>1626</v>
      </c>
    </row>
    <row r="1546" spans="3:3" ht="15" thickBot="1">
      <c r="C1546" s="240" t="s">
        <v>1627</v>
      </c>
    </row>
    <row r="1547" spans="3:3" ht="15" thickBot="1">
      <c r="C1547" s="240" t="s">
        <v>1628</v>
      </c>
    </row>
    <row r="1548" spans="3:3" ht="15" thickBot="1">
      <c r="C1548" s="240" t="s">
        <v>1629</v>
      </c>
    </row>
    <row r="1549" spans="3:3" ht="15" thickBot="1">
      <c r="C1549" s="240" t="s">
        <v>1630</v>
      </c>
    </row>
    <row r="1550" spans="3:3" ht="15" thickBot="1">
      <c r="C1550" s="240" t="s">
        <v>1631</v>
      </c>
    </row>
    <row r="1551" spans="3:3" ht="15" thickBot="1">
      <c r="C1551" s="240" t="s">
        <v>1632</v>
      </c>
    </row>
    <row r="1552" spans="3:3" ht="15" thickBot="1">
      <c r="C1552" s="240" t="s">
        <v>1633</v>
      </c>
    </row>
    <row r="1553" spans="3:3" ht="15" thickBot="1">
      <c r="C1553" s="240" t="s">
        <v>1634</v>
      </c>
    </row>
    <row r="1554" spans="3:3" ht="15" thickBot="1">
      <c r="C1554" s="240" t="s">
        <v>1635</v>
      </c>
    </row>
    <row r="1555" spans="3:3" ht="15" thickBot="1">
      <c r="C1555" s="240" t="s">
        <v>1636</v>
      </c>
    </row>
    <row r="1556" spans="3:3" ht="15" thickBot="1">
      <c r="C1556" s="240" t="s">
        <v>1637</v>
      </c>
    </row>
    <row r="1557" spans="3:3" ht="15" thickBot="1">
      <c r="C1557" s="240" t="s">
        <v>1638</v>
      </c>
    </row>
    <row r="1558" spans="3:3" ht="15" thickBot="1">
      <c r="C1558" s="240" t="s">
        <v>1639</v>
      </c>
    </row>
    <row r="1559" spans="3:3" ht="15" thickBot="1">
      <c r="C1559" s="240" t="s">
        <v>1640</v>
      </c>
    </row>
    <row r="1560" spans="3:3" ht="15" thickBot="1">
      <c r="C1560" s="240" t="s">
        <v>1641</v>
      </c>
    </row>
    <row r="1561" spans="3:3" ht="15" thickBot="1">
      <c r="C1561" s="240" t="s">
        <v>1642</v>
      </c>
    </row>
    <row r="1562" spans="3:3" ht="15" thickBot="1">
      <c r="C1562" s="240" t="s">
        <v>1643</v>
      </c>
    </row>
    <row r="1563" spans="3:3" ht="15" thickBot="1">
      <c r="C1563" s="240" t="s">
        <v>1644</v>
      </c>
    </row>
    <row r="1564" spans="3:3" ht="15" thickBot="1">
      <c r="C1564" s="240" t="s">
        <v>1645</v>
      </c>
    </row>
    <row r="1565" spans="3:3" ht="15" thickBot="1">
      <c r="C1565" s="240" t="s">
        <v>1646</v>
      </c>
    </row>
    <row r="1566" spans="3:3" ht="15" thickBot="1">
      <c r="C1566" s="240" t="s">
        <v>1647</v>
      </c>
    </row>
    <row r="1567" spans="3:3" ht="15" thickBot="1">
      <c r="C1567" s="240" t="s">
        <v>1648</v>
      </c>
    </row>
    <row r="1568" spans="3:3" ht="15" thickBot="1">
      <c r="C1568" s="240" t="s">
        <v>1649</v>
      </c>
    </row>
    <row r="1569" spans="3:3" ht="15" thickBot="1">
      <c r="C1569" s="240" t="s">
        <v>1650</v>
      </c>
    </row>
    <row r="1570" spans="3:3" ht="15" thickBot="1">
      <c r="C1570" s="240" t="s">
        <v>1651</v>
      </c>
    </row>
    <row r="1571" spans="3:3" ht="15" thickBot="1">
      <c r="C1571" s="240" t="s">
        <v>1652</v>
      </c>
    </row>
    <row r="1572" spans="3:3" ht="15" thickBot="1">
      <c r="C1572" s="240" t="s">
        <v>1653</v>
      </c>
    </row>
    <row r="1573" spans="3:3" ht="15" thickBot="1">
      <c r="C1573" s="240" t="s">
        <v>1654</v>
      </c>
    </row>
    <row r="1574" spans="3:3" ht="15" thickBot="1">
      <c r="C1574" s="240" t="s">
        <v>1655</v>
      </c>
    </row>
    <row r="1575" spans="3:3" ht="15" thickBot="1">
      <c r="C1575" s="240" t="s">
        <v>1656</v>
      </c>
    </row>
    <row r="1576" spans="3:3" ht="15" thickBot="1">
      <c r="C1576" s="240" t="s">
        <v>1657</v>
      </c>
    </row>
    <row r="1577" spans="3:3" ht="15" thickBot="1">
      <c r="C1577" s="240" t="s">
        <v>1658</v>
      </c>
    </row>
    <row r="1578" spans="3:3" ht="15" thickBot="1">
      <c r="C1578" s="240" t="s">
        <v>1659</v>
      </c>
    </row>
    <row r="1579" spans="3:3" ht="15" thickBot="1">
      <c r="C1579" s="240" t="s">
        <v>1660</v>
      </c>
    </row>
    <row r="1580" spans="3:3" ht="15" thickBot="1">
      <c r="C1580" s="240" t="s">
        <v>1661</v>
      </c>
    </row>
    <row r="1581" spans="3:3" ht="15" thickBot="1">
      <c r="C1581" s="240" t="s">
        <v>1662</v>
      </c>
    </row>
    <row r="1582" spans="3:3" ht="15" thickBot="1">
      <c r="C1582" s="240" t="s">
        <v>1663</v>
      </c>
    </row>
    <row r="1583" spans="3:3" ht="15" thickBot="1">
      <c r="C1583" s="240" t="s">
        <v>1664</v>
      </c>
    </row>
    <row r="1584" spans="3:3" ht="15" thickBot="1">
      <c r="C1584" s="240" t="s">
        <v>1665</v>
      </c>
    </row>
    <row r="1585" spans="3:3" ht="15" thickBot="1">
      <c r="C1585" s="240" t="s">
        <v>1666</v>
      </c>
    </row>
    <row r="1586" spans="3:3" ht="15" thickBot="1">
      <c r="C1586" s="240" t="s">
        <v>1667</v>
      </c>
    </row>
    <row r="1587" spans="3:3" ht="15" thickBot="1">
      <c r="C1587" s="240" t="s">
        <v>1668</v>
      </c>
    </row>
    <row r="1588" spans="3:3" ht="15" thickBot="1">
      <c r="C1588" s="240" t="s">
        <v>1669</v>
      </c>
    </row>
    <row r="1589" spans="3:3" ht="15" thickBot="1">
      <c r="C1589" s="240" t="s">
        <v>1670</v>
      </c>
    </row>
    <row r="1590" spans="3:3" ht="15" thickBot="1">
      <c r="C1590" s="240" t="s">
        <v>1671</v>
      </c>
    </row>
    <row r="1591" spans="3:3" ht="15" thickBot="1">
      <c r="C1591" s="240" t="s">
        <v>1672</v>
      </c>
    </row>
    <row r="1592" spans="3:3" ht="15" thickBot="1">
      <c r="C1592" s="240" t="s">
        <v>1673</v>
      </c>
    </row>
    <row r="1593" spans="3:3" ht="15" thickBot="1">
      <c r="C1593" s="240" t="s">
        <v>1674</v>
      </c>
    </row>
    <row r="1594" spans="3:3" ht="15" thickBot="1">
      <c r="C1594" s="240" t="s">
        <v>1675</v>
      </c>
    </row>
    <row r="1595" spans="3:3" ht="15" thickBot="1">
      <c r="C1595" s="240" t="s">
        <v>1676</v>
      </c>
    </row>
    <row r="1596" spans="3:3" ht="15" thickBot="1">
      <c r="C1596" s="240" t="s">
        <v>1677</v>
      </c>
    </row>
    <row r="1597" spans="3:3" ht="15" thickBot="1">
      <c r="C1597" s="240" t="s">
        <v>1678</v>
      </c>
    </row>
    <row r="1598" spans="3:3" ht="15" thickBot="1">
      <c r="C1598" s="240" t="s">
        <v>1679</v>
      </c>
    </row>
    <row r="1599" spans="3:3" ht="15" thickBot="1">
      <c r="C1599" s="240" t="s">
        <v>1680</v>
      </c>
    </row>
    <row r="1600" spans="3:3" ht="15" thickBot="1">
      <c r="C1600" s="240" t="s">
        <v>1681</v>
      </c>
    </row>
    <row r="1601" spans="1:3" ht="15" thickBot="1">
      <c r="C1601" s="240" t="s">
        <v>785</v>
      </c>
    </row>
    <row r="1602" spans="1:3" ht="15" thickBot="1">
      <c r="C1602" s="240" t="s">
        <v>1682</v>
      </c>
    </row>
    <row r="1603" spans="1:3" ht="15" thickBot="1">
      <c r="C1603" s="240" t="s">
        <v>1683</v>
      </c>
    </row>
    <row r="1604" spans="1:3" ht="15" thickBot="1">
      <c r="C1604" s="240" t="s">
        <v>1684</v>
      </c>
    </row>
    <row r="1605" spans="1:3" ht="15" thickBot="1">
      <c r="C1605" s="240" t="s">
        <v>1685</v>
      </c>
    </row>
    <row r="1606" spans="1:3" ht="15" thickBot="1">
      <c r="C1606" s="240" t="s">
        <v>1686</v>
      </c>
    </row>
    <row r="1607" spans="1:3" ht="15" thickBot="1">
      <c r="C1607" s="240" t="s">
        <v>1687</v>
      </c>
    </row>
    <row r="1608" spans="1:3" ht="15" thickBot="1">
      <c r="C1608" s="240" t="s">
        <v>1688</v>
      </c>
    </row>
    <row r="1609" spans="1:3" ht="15" thickBot="1">
      <c r="C1609" s="240" t="s">
        <v>1689</v>
      </c>
    </row>
    <row r="1610" spans="1:3" ht="15" thickBot="1">
      <c r="C1610" s="240" t="s">
        <v>1690</v>
      </c>
    </row>
    <row r="1611" spans="1:3" ht="15" thickBot="1">
      <c r="A1611" s="238" t="s">
        <v>1691</v>
      </c>
      <c r="B1611" s="238" t="s">
        <v>1692</v>
      </c>
      <c r="C1611" s="240" t="s">
        <v>1693</v>
      </c>
    </row>
    <row r="1612" spans="1:3" ht="15" thickBot="1">
      <c r="C1612" s="240" t="s">
        <v>1694</v>
      </c>
    </row>
    <row r="1613" spans="1:3" ht="15" thickBot="1">
      <c r="C1613" s="240" t="s">
        <v>1695</v>
      </c>
    </row>
    <row r="1614" spans="1:3" ht="15" thickBot="1">
      <c r="C1614" s="240" t="s">
        <v>1696</v>
      </c>
    </row>
    <row r="1615" spans="1:3" ht="15" thickBot="1">
      <c r="C1615" s="240" t="s">
        <v>1697</v>
      </c>
    </row>
    <row r="1616" spans="1:3" ht="15" thickBot="1">
      <c r="C1616" s="240" t="s">
        <v>1059</v>
      </c>
    </row>
    <row r="1617" spans="3:3" ht="15" thickBot="1">
      <c r="C1617" s="240" t="s">
        <v>1698</v>
      </c>
    </row>
    <row r="1618" spans="3:3" ht="15" thickBot="1">
      <c r="C1618" s="240" t="s">
        <v>1699</v>
      </c>
    </row>
    <row r="1619" spans="3:3" ht="15" thickBot="1">
      <c r="C1619" s="240" t="s">
        <v>1700</v>
      </c>
    </row>
    <row r="1620" spans="3:3" ht="15" thickBot="1">
      <c r="C1620" s="240" t="s">
        <v>1701</v>
      </c>
    </row>
    <row r="1621" spans="3:3" ht="15" thickBot="1">
      <c r="C1621" s="240" t="s">
        <v>1702</v>
      </c>
    </row>
    <row r="1622" spans="3:3" ht="15" thickBot="1">
      <c r="C1622" s="240" t="s">
        <v>1703</v>
      </c>
    </row>
    <row r="1623" spans="3:3" ht="15" thickBot="1">
      <c r="C1623" s="240" t="s">
        <v>1704</v>
      </c>
    </row>
    <row r="1624" spans="3:3" ht="15" thickBot="1">
      <c r="C1624" s="240" t="s">
        <v>1705</v>
      </c>
    </row>
    <row r="1625" spans="3:3" ht="15" thickBot="1">
      <c r="C1625" s="240" t="s">
        <v>1706</v>
      </c>
    </row>
    <row r="1626" spans="3:3" ht="15" thickBot="1">
      <c r="C1626" s="240" t="s">
        <v>1707</v>
      </c>
    </row>
    <row r="1627" spans="3:3" ht="15" thickBot="1">
      <c r="C1627" s="240" t="s">
        <v>1708</v>
      </c>
    </row>
    <row r="1628" spans="3:3" ht="15" thickBot="1">
      <c r="C1628" s="240" t="s">
        <v>1709</v>
      </c>
    </row>
    <row r="1629" spans="3:3" ht="15" thickBot="1">
      <c r="C1629" s="240" t="s">
        <v>1710</v>
      </c>
    </row>
    <row r="1630" spans="3:3" ht="15" thickBot="1">
      <c r="C1630" s="240" t="s">
        <v>1711</v>
      </c>
    </row>
    <row r="1631" spans="3:3" ht="15" thickBot="1">
      <c r="C1631" s="240" t="s">
        <v>1712</v>
      </c>
    </row>
    <row r="1632" spans="3:3" ht="15" thickBot="1">
      <c r="C1632" s="240" t="s">
        <v>1713</v>
      </c>
    </row>
    <row r="1633" spans="3:3" ht="15" thickBot="1">
      <c r="C1633" s="240" t="s">
        <v>1714</v>
      </c>
    </row>
    <row r="1634" spans="3:3" ht="15" thickBot="1">
      <c r="C1634" s="240" t="s">
        <v>1715</v>
      </c>
    </row>
    <row r="1635" spans="3:3" ht="15" thickBot="1">
      <c r="C1635" s="240" t="s">
        <v>1716</v>
      </c>
    </row>
    <row r="1636" spans="3:3" ht="15" thickBot="1">
      <c r="C1636" s="240" t="s">
        <v>1717</v>
      </c>
    </row>
    <row r="1637" spans="3:3" ht="15" thickBot="1">
      <c r="C1637" s="240" t="s">
        <v>1718</v>
      </c>
    </row>
    <row r="1638" spans="3:3" ht="15" thickBot="1">
      <c r="C1638" s="240" t="s">
        <v>1719</v>
      </c>
    </row>
    <row r="1639" spans="3:3" ht="15" thickBot="1">
      <c r="C1639" s="240" t="s">
        <v>1720</v>
      </c>
    </row>
    <row r="1640" spans="3:3" ht="15" thickBot="1">
      <c r="C1640" s="240" t="s">
        <v>1721</v>
      </c>
    </row>
    <row r="1641" spans="3:3" ht="15" thickBot="1">
      <c r="C1641" s="240" t="s">
        <v>1722</v>
      </c>
    </row>
    <row r="1642" spans="3:3" ht="15" thickBot="1">
      <c r="C1642" s="240" t="s">
        <v>1723</v>
      </c>
    </row>
    <row r="1643" spans="3:3" ht="15" thickBot="1">
      <c r="C1643" s="240" t="s">
        <v>1724</v>
      </c>
    </row>
    <row r="1644" spans="3:3" ht="15" thickBot="1">
      <c r="C1644" s="240" t="s">
        <v>1725</v>
      </c>
    </row>
    <row r="1645" spans="3:3" ht="15" thickBot="1">
      <c r="C1645" s="240" t="s">
        <v>1726</v>
      </c>
    </row>
    <row r="1646" spans="3:3" ht="15" thickBot="1">
      <c r="C1646" s="240" t="s">
        <v>1727</v>
      </c>
    </row>
    <row r="1647" spans="3:3" ht="15" thickBot="1">
      <c r="C1647" s="240" t="s">
        <v>825</v>
      </c>
    </row>
    <row r="1648" spans="3:3" ht="15" thickBot="1">
      <c r="C1648" s="240" t="s">
        <v>1728</v>
      </c>
    </row>
    <row r="1649" spans="3:3" ht="15" thickBot="1">
      <c r="C1649" s="240" t="s">
        <v>1729</v>
      </c>
    </row>
    <row r="1650" spans="3:3" ht="15" thickBot="1">
      <c r="C1650" s="240" t="s">
        <v>1730</v>
      </c>
    </row>
    <row r="1651" spans="3:3" ht="15" thickBot="1">
      <c r="C1651" s="240" t="s">
        <v>1731</v>
      </c>
    </row>
    <row r="1652" spans="3:3" ht="15" thickBot="1">
      <c r="C1652" s="240" t="s">
        <v>1732</v>
      </c>
    </row>
    <row r="1653" spans="3:3" ht="15" thickBot="1">
      <c r="C1653" s="240" t="s">
        <v>1733</v>
      </c>
    </row>
    <row r="1654" spans="3:3" ht="15" thickBot="1">
      <c r="C1654" s="240" t="s">
        <v>1734</v>
      </c>
    </row>
    <row r="1655" spans="3:3" ht="15" thickBot="1">
      <c r="C1655" s="240" t="s">
        <v>1735</v>
      </c>
    </row>
    <row r="1656" spans="3:3" ht="15" thickBot="1">
      <c r="C1656" s="240" t="s">
        <v>1736</v>
      </c>
    </row>
    <row r="1657" spans="3:3" ht="15" thickBot="1">
      <c r="C1657" s="240" t="s">
        <v>818</v>
      </c>
    </row>
    <row r="1658" spans="3:3" ht="15" thickBot="1">
      <c r="C1658" s="240" t="s">
        <v>1737</v>
      </c>
    </row>
    <row r="1659" spans="3:3" ht="15" thickBot="1">
      <c r="C1659" s="240" t="s">
        <v>1738</v>
      </c>
    </row>
    <row r="1660" spans="3:3" ht="15" thickBot="1">
      <c r="C1660" s="240" t="s">
        <v>1739</v>
      </c>
    </row>
    <row r="1661" spans="3:3" ht="15" thickBot="1">
      <c r="C1661" s="240" t="s">
        <v>1740</v>
      </c>
    </row>
    <row r="1662" spans="3:3" ht="15" thickBot="1">
      <c r="C1662" s="240" t="s">
        <v>1741</v>
      </c>
    </row>
    <row r="1663" spans="3:3" ht="15" thickBot="1">
      <c r="C1663" s="240" t="s">
        <v>1742</v>
      </c>
    </row>
    <row r="1664" spans="3:3" ht="15" thickBot="1">
      <c r="C1664" s="240" t="s">
        <v>1743</v>
      </c>
    </row>
    <row r="1665" spans="3:3" ht="15" thickBot="1">
      <c r="C1665" s="240" t="s">
        <v>1744</v>
      </c>
    </row>
    <row r="1666" spans="3:3" ht="15" thickBot="1">
      <c r="C1666" s="240" t="s">
        <v>1745</v>
      </c>
    </row>
    <row r="1667" spans="3:3" ht="15" thickBot="1">
      <c r="C1667" s="240" t="s">
        <v>1746</v>
      </c>
    </row>
    <row r="1668" spans="3:3" ht="15" thickBot="1">
      <c r="C1668" s="240" t="s">
        <v>1747</v>
      </c>
    </row>
    <row r="1669" spans="3:3" ht="15" thickBot="1">
      <c r="C1669" s="240" t="s">
        <v>1748</v>
      </c>
    </row>
    <row r="1670" spans="3:3" ht="15" thickBot="1">
      <c r="C1670" s="240" t="s">
        <v>1749</v>
      </c>
    </row>
    <row r="1671" spans="3:3" ht="15" thickBot="1">
      <c r="C1671" s="240" t="s">
        <v>1750</v>
      </c>
    </row>
    <row r="1672" spans="3:3" ht="15" thickBot="1">
      <c r="C1672" s="240" t="s">
        <v>1751</v>
      </c>
    </row>
    <row r="1673" spans="3:3" ht="15" thickBot="1">
      <c r="C1673" s="240" t="s">
        <v>1752</v>
      </c>
    </row>
    <row r="1674" spans="3:3" ht="15" thickBot="1">
      <c r="C1674" s="240" t="s">
        <v>1753</v>
      </c>
    </row>
    <row r="1675" spans="3:3" ht="15" thickBot="1">
      <c r="C1675" s="240" t="s">
        <v>1754</v>
      </c>
    </row>
    <row r="1676" spans="3:3" ht="15" thickBot="1">
      <c r="C1676" s="240" t="s">
        <v>330</v>
      </c>
    </row>
    <row r="1677" spans="3:3" ht="15" thickBot="1">
      <c r="C1677" s="240" t="s">
        <v>436</v>
      </c>
    </row>
    <row r="1678" spans="3:3" ht="15" thickBot="1">
      <c r="C1678" s="240" t="s">
        <v>1755</v>
      </c>
    </row>
    <row r="1679" spans="3:3" ht="15" thickBot="1">
      <c r="C1679" s="240" t="s">
        <v>1756</v>
      </c>
    </row>
    <row r="1680" spans="3:3" ht="15" thickBot="1">
      <c r="C1680" s="240" t="s">
        <v>1757</v>
      </c>
    </row>
    <row r="1681" spans="3:3" ht="15" thickBot="1">
      <c r="C1681" s="240" t="s">
        <v>1758</v>
      </c>
    </row>
    <row r="1682" spans="3:3" ht="15" thickBot="1">
      <c r="C1682" s="240" t="s">
        <v>616</v>
      </c>
    </row>
    <row r="1683" spans="3:3" ht="15" thickBot="1">
      <c r="C1683" s="240" t="s">
        <v>1759</v>
      </c>
    </row>
    <row r="1684" spans="3:3" ht="15" thickBot="1">
      <c r="C1684" s="240" t="s">
        <v>1760</v>
      </c>
    </row>
    <row r="1685" spans="3:3" ht="15" thickBot="1">
      <c r="C1685" s="240" t="s">
        <v>1029</v>
      </c>
    </row>
    <row r="1686" spans="3:3" ht="15" thickBot="1">
      <c r="C1686" s="240" t="s">
        <v>1761</v>
      </c>
    </row>
    <row r="1687" spans="3:3" ht="15" thickBot="1">
      <c r="C1687" s="240" t="s">
        <v>1762</v>
      </c>
    </row>
    <row r="1688" spans="3:3" ht="15" thickBot="1">
      <c r="C1688" s="240" t="s">
        <v>1763</v>
      </c>
    </row>
    <row r="1689" spans="3:3" ht="15" thickBot="1">
      <c r="C1689" s="240" t="s">
        <v>1764</v>
      </c>
    </row>
    <row r="1690" spans="3:3" ht="15" thickBot="1">
      <c r="C1690" s="240" t="s">
        <v>1765</v>
      </c>
    </row>
    <row r="1691" spans="3:3" ht="15" thickBot="1">
      <c r="C1691" s="240" t="s">
        <v>1766</v>
      </c>
    </row>
    <row r="1692" spans="3:3" ht="15" thickBot="1">
      <c r="C1692" s="240" t="s">
        <v>1767</v>
      </c>
    </row>
    <row r="1693" spans="3:3" ht="15" thickBot="1">
      <c r="C1693" s="240" t="s">
        <v>1768</v>
      </c>
    </row>
    <row r="1694" spans="3:3" ht="15" thickBot="1">
      <c r="C1694" s="240" t="s">
        <v>1769</v>
      </c>
    </row>
    <row r="1695" spans="3:3" ht="15" thickBot="1">
      <c r="C1695" s="240" t="s">
        <v>1770</v>
      </c>
    </row>
    <row r="1696" spans="3:3" ht="15" thickBot="1">
      <c r="C1696" s="240" t="s">
        <v>1771</v>
      </c>
    </row>
    <row r="1697" spans="3:3" ht="15" thickBot="1">
      <c r="C1697" s="240" t="s">
        <v>1772</v>
      </c>
    </row>
    <row r="1698" spans="3:3" ht="15" thickBot="1">
      <c r="C1698" s="240" t="s">
        <v>1773</v>
      </c>
    </row>
    <row r="1699" spans="3:3" ht="15" thickBot="1">
      <c r="C1699" s="240" t="s">
        <v>1774</v>
      </c>
    </row>
    <row r="1700" spans="3:3" ht="15" thickBot="1">
      <c r="C1700" s="240" t="s">
        <v>1775</v>
      </c>
    </row>
    <row r="1701" spans="3:3" ht="15" thickBot="1">
      <c r="C1701" s="240" t="s">
        <v>1776</v>
      </c>
    </row>
    <row r="1702" spans="3:3" ht="15" thickBot="1">
      <c r="C1702" s="240" t="s">
        <v>1777</v>
      </c>
    </row>
    <row r="1703" spans="3:3" ht="15" thickBot="1">
      <c r="C1703" s="240" t="s">
        <v>1778</v>
      </c>
    </row>
    <row r="1704" spans="3:3" ht="15" thickBot="1">
      <c r="C1704" s="240" t="s">
        <v>1779</v>
      </c>
    </row>
    <row r="1705" spans="3:3" ht="15" thickBot="1">
      <c r="C1705" s="240" t="s">
        <v>1780</v>
      </c>
    </row>
    <row r="1706" spans="3:3" ht="15" thickBot="1">
      <c r="C1706" s="240" t="s">
        <v>1781</v>
      </c>
    </row>
    <row r="1707" spans="3:3" ht="15" thickBot="1">
      <c r="C1707" s="240" t="s">
        <v>1782</v>
      </c>
    </row>
    <row r="1708" spans="3:3" ht="15" thickBot="1">
      <c r="C1708" s="240" t="s">
        <v>1783</v>
      </c>
    </row>
    <row r="1709" spans="3:3" ht="15" thickBot="1">
      <c r="C1709" s="240" t="s">
        <v>1784</v>
      </c>
    </row>
    <row r="1710" spans="3:3" ht="15" thickBot="1">
      <c r="C1710" s="240" t="s">
        <v>1785</v>
      </c>
    </row>
    <row r="1711" spans="3:3" ht="15" thickBot="1">
      <c r="C1711" s="240" t="s">
        <v>1786</v>
      </c>
    </row>
    <row r="1712" spans="3:3" ht="15" thickBot="1">
      <c r="C1712" s="240" t="s">
        <v>1787</v>
      </c>
    </row>
    <row r="1713" spans="3:3" ht="15" thickBot="1">
      <c r="C1713" s="240" t="s">
        <v>1788</v>
      </c>
    </row>
    <row r="1714" spans="3:3" ht="15" thickBot="1">
      <c r="C1714" s="240" t="s">
        <v>1789</v>
      </c>
    </row>
    <row r="1715" spans="3:3" ht="15" thickBot="1">
      <c r="C1715" s="240" t="s">
        <v>249</v>
      </c>
    </row>
    <row r="1716" spans="3:3" ht="15" thickBot="1">
      <c r="C1716" s="240" t="s">
        <v>1790</v>
      </c>
    </row>
    <row r="1717" spans="3:3" ht="15" thickBot="1">
      <c r="C1717" s="240" t="s">
        <v>1791</v>
      </c>
    </row>
    <row r="1718" spans="3:3" ht="15" thickBot="1">
      <c r="C1718" s="240" t="s">
        <v>1792</v>
      </c>
    </row>
    <row r="1719" spans="3:3" ht="15" thickBot="1">
      <c r="C1719" s="240" t="s">
        <v>1793</v>
      </c>
    </row>
    <row r="1720" spans="3:3" ht="15" thickBot="1">
      <c r="C1720" s="240" t="s">
        <v>1794</v>
      </c>
    </row>
    <row r="1721" spans="3:3" ht="15" thickBot="1">
      <c r="C1721" s="240" t="s">
        <v>256</v>
      </c>
    </row>
    <row r="1722" spans="3:3" ht="15" thickBot="1">
      <c r="C1722" s="240" t="s">
        <v>1795</v>
      </c>
    </row>
    <row r="1723" spans="3:3" ht="15" thickBot="1">
      <c r="C1723" s="240" t="s">
        <v>1796</v>
      </c>
    </row>
    <row r="1724" spans="3:3" ht="15" thickBot="1">
      <c r="C1724" s="240" t="s">
        <v>1691</v>
      </c>
    </row>
    <row r="1725" spans="3:3" ht="15" thickBot="1">
      <c r="C1725" s="240" t="s">
        <v>1797</v>
      </c>
    </row>
    <row r="1726" spans="3:3" ht="15" thickBot="1">
      <c r="C1726" s="240" t="s">
        <v>1798</v>
      </c>
    </row>
    <row r="1727" spans="3:3" ht="15" thickBot="1">
      <c r="C1727" s="240" t="s">
        <v>1799</v>
      </c>
    </row>
    <row r="1728" spans="3:3" ht="15" thickBot="1">
      <c r="C1728" s="240" t="s">
        <v>1800</v>
      </c>
    </row>
    <row r="1729" spans="3:3" ht="15" thickBot="1">
      <c r="C1729" s="240" t="s">
        <v>1801</v>
      </c>
    </row>
    <row r="1730" spans="3:3" ht="15" thickBot="1">
      <c r="C1730" s="240" t="s">
        <v>1802</v>
      </c>
    </row>
    <row r="1731" spans="3:3" ht="15" thickBot="1">
      <c r="C1731" s="240" t="s">
        <v>1803</v>
      </c>
    </row>
    <row r="1732" spans="3:3" ht="15" thickBot="1">
      <c r="C1732" s="240" t="s">
        <v>1804</v>
      </c>
    </row>
    <row r="1733" spans="3:3" ht="15" thickBot="1">
      <c r="C1733" s="240" t="s">
        <v>1805</v>
      </c>
    </row>
    <row r="1734" spans="3:3" ht="15" thickBot="1">
      <c r="C1734" s="240" t="s">
        <v>1806</v>
      </c>
    </row>
    <row r="1735" spans="3:3" ht="15" thickBot="1">
      <c r="C1735" s="240" t="s">
        <v>1807</v>
      </c>
    </row>
    <row r="1736" spans="3:3" ht="15" thickBot="1">
      <c r="C1736" s="240" t="s">
        <v>1808</v>
      </c>
    </row>
    <row r="1737" spans="3:3" ht="15" thickBot="1">
      <c r="C1737" s="240" t="s">
        <v>1809</v>
      </c>
    </row>
    <row r="1738" spans="3:3" ht="15" thickBot="1">
      <c r="C1738" s="240" t="s">
        <v>1810</v>
      </c>
    </row>
    <row r="1739" spans="3:3" ht="15" thickBot="1">
      <c r="C1739" s="240" t="s">
        <v>1811</v>
      </c>
    </row>
    <row r="1740" spans="3:3" ht="15" thickBot="1">
      <c r="C1740" s="240" t="s">
        <v>1812</v>
      </c>
    </row>
    <row r="1741" spans="3:3" ht="15" thickBot="1">
      <c r="C1741" s="240" t="s">
        <v>1813</v>
      </c>
    </row>
    <row r="1742" spans="3:3" ht="15" thickBot="1">
      <c r="C1742" s="240" t="s">
        <v>1814</v>
      </c>
    </row>
    <row r="1743" spans="3:3" ht="15" thickBot="1">
      <c r="C1743" s="240" t="s">
        <v>1815</v>
      </c>
    </row>
    <row r="1744" spans="3:3" ht="15" thickBot="1">
      <c r="C1744" s="240" t="s">
        <v>1816</v>
      </c>
    </row>
    <row r="1745" spans="3:3" ht="15" thickBot="1">
      <c r="C1745" s="240" t="s">
        <v>1817</v>
      </c>
    </row>
    <row r="1746" spans="3:3" ht="15" thickBot="1">
      <c r="C1746" s="240" t="s">
        <v>1818</v>
      </c>
    </row>
    <row r="1747" spans="3:3" ht="15" thickBot="1">
      <c r="C1747" s="240" t="s">
        <v>1819</v>
      </c>
    </row>
    <row r="1748" spans="3:3" ht="15" thickBot="1">
      <c r="C1748" s="240" t="s">
        <v>1820</v>
      </c>
    </row>
    <row r="1749" spans="3:3" ht="15" thickBot="1">
      <c r="C1749" s="240" t="s">
        <v>1821</v>
      </c>
    </row>
    <row r="1750" spans="3:3" ht="15" thickBot="1">
      <c r="C1750" s="240" t="s">
        <v>1822</v>
      </c>
    </row>
    <row r="1751" spans="3:3" ht="15" thickBot="1">
      <c r="C1751" s="240" t="s">
        <v>1823</v>
      </c>
    </row>
    <row r="1752" spans="3:3" ht="15" thickBot="1">
      <c r="C1752" s="240" t="s">
        <v>1824</v>
      </c>
    </row>
    <row r="1753" spans="3:3" ht="15" thickBot="1">
      <c r="C1753" s="240" t="s">
        <v>1825</v>
      </c>
    </row>
    <row r="1754" spans="3:3" ht="15" thickBot="1">
      <c r="C1754" s="240" t="s">
        <v>1826</v>
      </c>
    </row>
    <row r="1755" spans="3:3" ht="15" thickBot="1">
      <c r="C1755" s="240" t="s">
        <v>1827</v>
      </c>
    </row>
    <row r="1756" spans="3:3" ht="15" thickBot="1">
      <c r="C1756" s="240" t="s">
        <v>1828</v>
      </c>
    </row>
    <row r="1757" spans="3:3" ht="15" thickBot="1">
      <c r="C1757" s="240" t="s">
        <v>1829</v>
      </c>
    </row>
    <row r="1758" spans="3:3" ht="15" thickBot="1">
      <c r="C1758" s="240" t="s">
        <v>1830</v>
      </c>
    </row>
    <row r="1759" spans="3:3" ht="15" thickBot="1">
      <c r="C1759" s="240" t="s">
        <v>1831</v>
      </c>
    </row>
    <row r="1760" spans="3:3" ht="15" thickBot="1">
      <c r="C1760" s="240" t="s">
        <v>1832</v>
      </c>
    </row>
    <row r="1761" spans="3:3" ht="15" thickBot="1">
      <c r="C1761" s="240" t="s">
        <v>1833</v>
      </c>
    </row>
    <row r="1762" spans="3:3" ht="15" thickBot="1">
      <c r="C1762" s="240" t="s">
        <v>1834</v>
      </c>
    </row>
    <row r="1763" spans="3:3" ht="15" thickBot="1">
      <c r="C1763" s="240" t="s">
        <v>1835</v>
      </c>
    </row>
    <row r="1764" spans="3:3" ht="15" thickBot="1">
      <c r="C1764" s="240" t="s">
        <v>1836</v>
      </c>
    </row>
    <row r="1765" spans="3:3" ht="15" thickBot="1">
      <c r="C1765" s="240" t="s">
        <v>1837</v>
      </c>
    </row>
    <row r="1766" spans="3:3" ht="15" thickBot="1">
      <c r="C1766" s="240" t="s">
        <v>1838</v>
      </c>
    </row>
    <row r="1767" spans="3:3" ht="15" thickBot="1">
      <c r="C1767" s="240" t="s">
        <v>1839</v>
      </c>
    </row>
    <row r="1768" spans="3:3" ht="15" thickBot="1">
      <c r="C1768" s="240" t="s">
        <v>1840</v>
      </c>
    </row>
    <row r="1769" spans="3:3" ht="15" thickBot="1">
      <c r="C1769" s="240" t="s">
        <v>1841</v>
      </c>
    </row>
    <row r="1770" spans="3:3" ht="15" thickBot="1">
      <c r="C1770" s="240" t="s">
        <v>1842</v>
      </c>
    </row>
    <row r="1771" spans="3:3" ht="15" thickBot="1">
      <c r="C1771" s="240" t="s">
        <v>1843</v>
      </c>
    </row>
    <row r="1772" spans="3:3" ht="15" thickBot="1">
      <c r="C1772" s="240" t="s">
        <v>1844</v>
      </c>
    </row>
    <row r="1773" spans="3:3" ht="15" thickBot="1">
      <c r="C1773" s="240" t="s">
        <v>1845</v>
      </c>
    </row>
    <row r="1774" spans="3:3" ht="15" thickBot="1">
      <c r="C1774" s="240" t="s">
        <v>1846</v>
      </c>
    </row>
    <row r="1775" spans="3:3" ht="15" thickBot="1">
      <c r="C1775" s="240" t="s">
        <v>1847</v>
      </c>
    </row>
    <row r="1776" spans="3:3" ht="15" thickBot="1">
      <c r="C1776" s="240" t="s">
        <v>1848</v>
      </c>
    </row>
    <row r="1777" spans="3:3" ht="15" thickBot="1">
      <c r="C1777" s="240" t="s">
        <v>1849</v>
      </c>
    </row>
    <row r="1778" spans="3:3" ht="15" thickBot="1">
      <c r="C1778" s="240" t="s">
        <v>1850</v>
      </c>
    </row>
    <row r="1779" spans="3:3" ht="15" thickBot="1">
      <c r="C1779" s="240" t="s">
        <v>1851</v>
      </c>
    </row>
    <row r="1780" spans="3:3" ht="15" thickBot="1">
      <c r="C1780" s="240" t="s">
        <v>1852</v>
      </c>
    </row>
    <row r="1781" spans="3:3" ht="15" thickBot="1">
      <c r="C1781" s="240" t="s">
        <v>1853</v>
      </c>
    </row>
    <row r="1782" spans="3:3" ht="15" thickBot="1">
      <c r="C1782" s="240" t="s">
        <v>1854</v>
      </c>
    </row>
    <row r="1783" spans="3:3" ht="15" thickBot="1">
      <c r="C1783" s="240" t="s">
        <v>1855</v>
      </c>
    </row>
    <row r="1784" spans="3:3" ht="15" thickBot="1">
      <c r="C1784" s="240" t="s">
        <v>1856</v>
      </c>
    </row>
    <row r="1785" spans="3:3" ht="15" thickBot="1">
      <c r="C1785" s="240" t="s">
        <v>1857</v>
      </c>
    </row>
    <row r="1786" spans="3:3" ht="15" thickBot="1">
      <c r="C1786" s="240" t="s">
        <v>1858</v>
      </c>
    </row>
    <row r="1787" spans="3:3" ht="15" thickBot="1">
      <c r="C1787" s="240" t="s">
        <v>1859</v>
      </c>
    </row>
    <row r="1788" spans="3:3" ht="15" thickBot="1">
      <c r="C1788" s="240" t="s">
        <v>1860</v>
      </c>
    </row>
    <row r="1789" spans="3:3" ht="15" thickBot="1">
      <c r="C1789" s="240" t="s">
        <v>1861</v>
      </c>
    </row>
    <row r="1790" spans="3:3" ht="15" thickBot="1">
      <c r="C1790" s="240" t="s">
        <v>1862</v>
      </c>
    </row>
    <row r="1791" spans="3:3" ht="15" thickBot="1">
      <c r="C1791" s="240" t="s">
        <v>1863</v>
      </c>
    </row>
    <row r="1792" spans="3:3" ht="15" thickBot="1">
      <c r="C1792" s="240" t="s">
        <v>1864</v>
      </c>
    </row>
    <row r="1793" spans="3:3" ht="15" thickBot="1">
      <c r="C1793" s="240" t="s">
        <v>1865</v>
      </c>
    </row>
    <row r="1794" spans="3:3" ht="15" thickBot="1">
      <c r="C1794" s="240" t="s">
        <v>1866</v>
      </c>
    </row>
    <row r="1795" spans="3:3" ht="15" thickBot="1">
      <c r="C1795" s="240" t="s">
        <v>1867</v>
      </c>
    </row>
    <row r="1796" spans="3:3" ht="15" thickBot="1">
      <c r="C1796" s="240" t="s">
        <v>1868</v>
      </c>
    </row>
    <row r="1797" spans="3:3" ht="15" thickBot="1">
      <c r="C1797" s="240" t="s">
        <v>1869</v>
      </c>
    </row>
    <row r="1798" spans="3:3" ht="15" thickBot="1">
      <c r="C1798" s="240" t="s">
        <v>1870</v>
      </c>
    </row>
    <row r="1799" spans="3:3" ht="15" thickBot="1">
      <c r="C1799" s="240" t="s">
        <v>1871</v>
      </c>
    </row>
    <row r="1800" spans="3:3" ht="15" thickBot="1">
      <c r="C1800" s="240" t="s">
        <v>1872</v>
      </c>
    </row>
    <row r="1801" spans="3:3" ht="15" thickBot="1">
      <c r="C1801" s="240" t="s">
        <v>1873</v>
      </c>
    </row>
    <row r="1802" spans="3:3" ht="15" thickBot="1">
      <c r="C1802" s="240" t="s">
        <v>1874</v>
      </c>
    </row>
    <row r="1803" spans="3:3" ht="15" thickBot="1">
      <c r="C1803" s="240" t="s">
        <v>1875</v>
      </c>
    </row>
    <row r="1804" spans="3:3" ht="15" thickBot="1">
      <c r="C1804" s="240" t="s">
        <v>297</v>
      </c>
    </row>
    <row r="1805" spans="3:3" ht="15" thickBot="1">
      <c r="C1805" s="240" t="s">
        <v>464</v>
      </c>
    </row>
    <row r="1806" spans="3:3" ht="15" thickBot="1">
      <c r="C1806" s="240" t="s">
        <v>1876</v>
      </c>
    </row>
    <row r="1807" spans="3:3" ht="15" thickBot="1">
      <c r="C1807" s="240" t="s">
        <v>1877</v>
      </c>
    </row>
    <row r="1808" spans="3:3" ht="15" thickBot="1">
      <c r="C1808" s="240" t="s">
        <v>1878</v>
      </c>
    </row>
    <row r="1809" spans="3:3" ht="15" thickBot="1">
      <c r="C1809" s="240" t="s">
        <v>1879</v>
      </c>
    </row>
    <row r="1810" spans="3:3" ht="15" thickBot="1">
      <c r="C1810" s="240" t="s">
        <v>1880</v>
      </c>
    </row>
    <row r="1811" spans="3:3" ht="15" thickBot="1">
      <c r="C1811" s="240" t="s">
        <v>1881</v>
      </c>
    </row>
    <row r="1812" spans="3:3" ht="15" thickBot="1">
      <c r="C1812" s="240" t="s">
        <v>1882</v>
      </c>
    </row>
    <row r="1813" spans="3:3" ht="15" thickBot="1">
      <c r="C1813" s="240" t="s">
        <v>1883</v>
      </c>
    </row>
    <row r="1814" spans="3:3" ht="15" thickBot="1">
      <c r="C1814" s="240" t="s">
        <v>1884</v>
      </c>
    </row>
    <row r="1815" spans="3:3" ht="15" thickBot="1">
      <c r="C1815" s="240" t="s">
        <v>1885</v>
      </c>
    </row>
    <row r="1816" spans="3:3" ht="15" thickBot="1">
      <c r="C1816" s="240" t="s">
        <v>1886</v>
      </c>
    </row>
    <row r="1817" spans="3:3" ht="15" thickBot="1">
      <c r="C1817" s="240" t="s">
        <v>1887</v>
      </c>
    </row>
    <row r="1818" spans="3:3" ht="15" thickBot="1">
      <c r="C1818" s="240" t="s">
        <v>1888</v>
      </c>
    </row>
    <row r="1819" spans="3:3" ht="15" thickBot="1">
      <c r="C1819" s="240" t="s">
        <v>1889</v>
      </c>
    </row>
    <row r="1820" spans="3:3" ht="15" thickBot="1">
      <c r="C1820" s="240" t="s">
        <v>1890</v>
      </c>
    </row>
    <row r="1821" spans="3:3" ht="15" thickBot="1">
      <c r="C1821" s="240" t="s">
        <v>417</v>
      </c>
    </row>
    <row r="1822" spans="3:3" ht="15" thickBot="1">
      <c r="C1822" s="240" t="s">
        <v>1891</v>
      </c>
    </row>
    <row r="1823" spans="3:3" ht="15" thickBot="1">
      <c r="C1823" s="240" t="s">
        <v>1892</v>
      </c>
    </row>
    <row r="1824" spans="3:3" ht="15" thickBot="1">
      <c r="C1824" s="240" t="s">
        <v>1893</v>
      </c>
    </row>
    <row r="1825" spans="1:3" ht="15" thickBot="1">
      <c r="C1825" s="240" t="s">
        <v>1894</v>
      </c>
    </row>
    <row r="1826" spans="1:3" ht="15" thickBot="1">
      <c r="C1826" s="240" t="s">
        <v>1895</v>
      </c>
    </row>
    <row r="1827" spans="1:3" ht="15" thickBot="1">
      <c r="C1827" s="240" t="s">
        <v>1896</v>
      </c>
    </row>
    <row r="1828" spans="1:3" ht="15" thickBot="1">
      <c r="A1828" s="238" t="s">
        <v>1897</v>
      </c>
      <c r="B1828" s="238" t="s">
        <v>1898</v>
      </c>
      <c r="C1828" s="240" t="s">
        <v>1899</v>
      </c>
    </row>
    <row r="1829" spans="1:3" ht="15" thickBot="1">
      <c r="C1829" s="240" t="s">
        <v>1900</v>
      </c>
    </row>
    <row r="1830" spans="1:3" ht="15" thickBot="1">
      <c r="C1830" s="240" t="s">
        <v>1901</v>
      </c>
    </row>
    <row r="1831" spans="1:3" ht="15" thickBot="1">
      <c r="C1831" s="240" t="s">
        <v>1902</v>
      </c>
    </row>
    <row r="1832" spans="1:3" ht="15" thickBot="1">
      <c r="C1832" s="240" t="s">
        <v>1903</v>
      </c>
    </row>
    <row r="1833" spans="1:3" ht="15" thickBot="1">
      <c r="C1833" s="240" t="s">
        <v>1904</v>
      </c>
    </row>
    <row r="1834" spans="1:3" ht="15" thickBot="1">
      <c r="C1834" s="240" t="s">
        <v>1905</v>
      </c>
    </row>
    <row r="1835" spans="1:3" ht="15" thickBot="1">
      <c r="C1835" s="240" t="s">
        <v>1906</v>
      </c>
    </row>
    <row r="1836" spans="1:3" ht="15" thickBot="1">
      <c r="C1836" s="240" t="s">
        <v>1907</v>
      </c>
    </row>
    <row r="1837" spans="1:3" ht="15" thickBot="1">
      <c r="C1837" s="240" t="s">
        <v>1908</v>
      </c>
    </row>
    <row r="1838" spans="1:3" ht="15" thickBot="1">
      <c r="C1838" s="240" t="s">
        <v>1909</v>
      </c>
    </row>
    <row r="1839" spans="1:3" ht="15" thickBot="1">
      <c r="C1839" s="240" t="s">
        <v>1910</v>
      </c>
    </row>
    <row r="1840" spans="1:3" ht="15" thickBot="1">
      <c r="C1840" s="240" t="s">
        <v>1911</v>
      </c>
    </row>
    <row r="1841" spans="1:3" ht="15" thickBot="1">
      <c r="C1841" s="240" t="s">
        <v>1897</v>
      </c>
    </row>
    <row r="1842" spans="1:3" ht="15" thickBot="1">
      <c r="C1842" s="240" t="s">
        <v>1912</v>
      </c>
    </row>
    <row r="1843" spans="1:3" ht="15" thickBot="1">
      <c r="C1843" s="240" t="s">
        <v>454</v>
      </c>
    </row>
    <row r="1844" spans="1:3" ht="15" thickBot="1">
      <c r="C1844" s="240" t="s">
        <v>1913</v>
      </c>
    </row>
    <row r="1845" spans="1:3" ht="15" thickBot="1">
      <c r="C1845" s="240" t="s">
        <v>770</v>
      </c>
    </row>
    <row r="1846" spans="1:3" ht="15" thickBot="1">
      <c r="A1846" s="238" t="s">
        <v>1914</v>
      </c>
      <c r="B1846" s="238" t="s">
        <v>1915</v>
      </c>
      <c r="C1846" s="240" t="s">
        <v>1916</v>
      </c>
    </row>
    <row r="1847" spans="1:3" ht="15" thickBot="1">
      <c r="C1847" s="240" t="s">
        <v>523</v>
      </c>
    </row>
    <row r="1848" spans="1:3" ht="15" thickBot="1">
      <c r="C1848" s="240" t="s">
        <v>1917</v>
      </c>
    </row>
    <row r="1849" spans="1:3" ht="15" thickBot="1">
      <c r="C1849" s="240" t="s">
        <v>1918</v>
      </c>
    </row>
    <row r="1850" spans="1:3" ht="15" thickBot="1">
      <c r="C1850" s="240" t="s">
        <v>1919</v>
      </c>
    </row>
    <row r="1851" spans="1:3" ht="15" thickBot="1">
      <c r="C1851" s="240" t="s">
        <v>1920</v>
      </c>
    </row>
    <row r="1852" spans="1:3" ht="15" thickBot="1">
      <c r="C1852" s="240" t="s">
        <v>964</v>
      </c>
    </row>
    <row r="1853" spans="1:3" ht="15" thickBot="1">
      <c r="C1853" s="240" t="s">
        <v>1921</v>
      </c>
    </row>
    <row r="1854" spans="1:3" ht="15" thickBot="1">
      <c r="C1854" s="240" t="s">
        <v>1922</v>
      </c>
    </row>
    <row r="1855" spans="1:3" ht="15" thickBot="1">
      <c r="C1855" s="240" t="s">
        <v>1923</v>
      </c>
    </row>
    <row r="1856" spans="1:3" ht="15" thickBot="1">
      <c r="C1856" s="240" t="s">
        <v>1924</v>
      </c>
    </row>
    <row r="1857" spans="1:3" ht="15" thickBot="1">
      <c r="A1857" s="238" t="s">
        <v>1925</v>
      </c>
      <c r="B1857" s="238" t="s">
        <v>1926</v>
      </c>
      <c r="C1857" s="240" t="s">
        <v>1942</v>
      </c>
    </row>
    <row r="1858" spans="1:3" ht="15" thickBot="1">
      <c r="C1858" s="240" t="s">
        <v>1943</v>
      </c>
    </row>
    <row r="1859" spans="1:3" ht="15" thickBot="1">
      <c r="C1859" s="240" t="s">
        <v>1944</v>
      </c>
    </row>
    <row r="1860" spans="1:3" ht="15" thickBot="1">
      <c r="C1860" s="240" t="s">
        <v>1945</v>
      </c>
    </row>
    <row r="1861" spans="1:3" ht="15" thickBot="1">
      <c r="C1861" s="240" t="s">
        <v>1946</v>
      </c>
    </row>
    <row r="1862" spans="1:3" ht="15" thickBot="1">
      <c r="C1862" s="240" t="s">
        <v>1947</v>
      </c>
    </row>
    <row r="1863" spans="1:3" ht="15" thickBot="1">
      <c r="C1863" s="240" t="s">
        <v>1948</v>
      </c>
    </row>
    <row r="1864" spans="1:3" ht="15" thickBot="1">
      <c r="C1864" s="240" t="s">
        <v>1949</v>
      </c>
    </row>
    <row r="1865" spans="1:3" ht="15" thickBot="1">
      <c r="C1865" s="240" t="s">
        <v>1950</v>
      </c>
    </row>
    <row r="1866" spans="1:3" ht="15" thickBot="1">
      <c r="C1866" s="240" t="s">
        <v>1951</v>
      </c>
    </row>
    <row r="1867" spans="1:3" ht="15" thickBot="1">
      <c r="C1867" s="240" t="s">
        <v>1952</v>
      </c>
    </row>
    <row r="1868" spans="1:3" ht="15" thickBot="1">
      <c r="C1868" s="240" t="s">
        <v>1953</v>
      </c>
    </row>
    <row r="1869" spans="1:3" ht="15" thickBot="1">
      <c r="C1869" s="240" t="s">
        <v>1954</v>
      </c>
    </row>
    <row r="1870" spans="1:3" ht="15" thickBot="1">
      <c r="C1870" s="240" t="s">
        <v>1726</v>
      </c>
    </row>
    <row r="1871" spans="1:3" ht="15" thickBot="1">
      <c r="C1871" s="240" t="s">
        <v>1955</v>
      </c>
    </row>
    <row r="1872" spans="1:3" ht="15" thickBot="1">
      <c r="C1872" s="240" t="s">
        <v>1956</v>
      </c>
    </row>
    <row r="1873" spans="3:3" ht="15" thickBot="1">
      <c r="C1873" s="240" t="s">
        <v>1957</v>
      </c>
    </row>
    <row r="1874" spans="3:3" ht="15" thickBot="1">
      <c r="C1874" s="240" t="s">
        <v>1958</v>
      </c>
    </row>
    <row r="1875" spans="3:3" ht="15" thickBot="1">
      <c r="C1875" s="240" t="s">
        <v>960</v>
      </c>
    </row>
    <row r="1876" spans="3:3" ht="15" thickBot="1">
      <c r="C1876" s="240" t="s">
        <v>1959</v>
      </c>
    </row>
    <row r="1877" spans="3:3" ht="15" thickBot="1">
      <c r="C1877" s="240" t="s">
        <v>1960</v>
      </c>
    </row>
    <row r="1878" spans="3:3" ht="15" thickBot="1">
      <c r="C1878" s="240" t="s">
        <v>1961</v>
      </c>
    </row>
    <row r="1879" spans="3:3" ht="15" thickBot="1">
      <c r="C1879" s="240" t="s">
        <v>261</v>
      </c>
    </row>
    <row r="1880" spans="3:3" ht="15" thickBot="1">
      <c r="C1880" s="240" t="s">
        <v>1962</v>
      </c>
    </row>
    <row r="1881" spans="3:3" ht="15" thickBot="1">
      <c r="C1881" s="240" t="s">
        <v>1963</v>
      </c>
    </row>
    <row r="1882" spans="3:3" ht="15" thickBot="1">
      <c r="C1882" s="240" t="s">
        <v>1964</v>
      </c>
    </row>
    <row r="1883" spans="3:3" ht="15" thickBot="1">
      <c r="C1883" s="240" t="s">
        <v>1965</v>
      </c>
    </row>
    <row r="1884" spans="3:3" ht="15" thickBot="1">
      <c r="C1884" s="240" t="s">
        <v>1925</v>
      </c>
    </row>
    <row r="1885" spans="3:3" ht="15" thickBot="1">
      <c r="C1885" s="240" t="s">
        <v>1966</v>
      </c>
    </row>
    <row r="1886" spans="3:3" ht="15" thickBot="1">
      <c r="C1886" s="240" t="s">
        <v>1967</v>
      </c>
    </row>
    <row r="1887" spans="3:3" ht="15" thickBot="1">
      <c r="C1887" s="240" t="s">
        <v>495</v>
      </c>
    </row>
    <row r="1888" spans="3:3" ht="15" thickBot="1">
      <c r="C1888" s="240" t="s">
        <v>1968</v>
      </c>
    </row>
    <row r="1889" spans="3:5" ht="15" thickBot="1">
      <c r="C1889" s="240" t="s">
        <v>1969</v>
      </c>
      <c r="E1889" s="240"/>
    </row>
    <row r="1890" spans="3:5" ht="15" thickBot="1">
      <c r="C1890" s="240" t="s">
        <v>1970</v>
      </c>
    </row>
    <row r="1891" spans="3:5" ht="15" thickBot="1">
      <c r="C1891" s="240" t="s">
        <v>1971</v>
      </c>
    </row>
    <row r="1892" spans="3:5" ht="15" thickBot="1">
      <c r="C1892" s="240" t="s">
        <v>1972</v>
      </c>
    </row>
    <row r="1893" spans="3:5" ht="15" thickBot="1">
      <c r="C1893" s="240" t="s">
        <v>1973</v>
      </c>
    </row>
    <row r="1894" spans="3:5" ht="15" thickBot="1">
      <c r="C1894" s="240" t="s">
        <v>1974</v>
      </c>
    </row>
    <row r="1895" spans="3:5" ht="15" thickBot="1">
      <c r="C1895" s="240" t="s">
        <v>1975</v>
      </c>
    </row>
    <row r="1896" spans="3:5" ht="15" thickBot="1">
      <c r="C1896" s="240" t="s">
        <v>1976</v>
      </c>
    </row>
    <row r="1897" spans="3:5" ht="15" thickBot="1">
      <c r="C1897" s="240" t="s">
        <v>1977</v>
      </c>
    </row>
    <row r="1898" spans="3:5" ht="15" thickBot="1">
      <c r="C1898" s="240" t="s">
        <v>1978</v>
      </c>
    </row>
    <row r="1899" spans="3:5" ht="15" thickBot="1">
      <c r="C1899" s="240" t="s">
        <v>1979</v>
      </c>
    </row>
    <row r="1900" spans="3:5" ht="15" thickBot="1">
      <c r="C1900" s="240" t="s">
        <v>1980</v>
      </c>
    </row>
    <row r="1901" spans="3:5" ht="15" thickBot="1">
      <c r="C1901" s="240" t="s">
        <v>1981</v>
      </c>
    </row>
    <row r="1902" spans="3:5" ht="15" thickBot="1">
      <c r="C1902" s="240" t="s">
        <v>1982</v>
      </c>
    </row>
    <row r="1903" spans="3:5" ht="15" thickBot="1">
      <c r="C1903" s="240" t="s">
        <v>1983</v>
      </c>
    </row>
    <row r="1904" spans="3:5" ht="15" thickBot="1">
      <c r="C1904" s="240" t="s">
        <v>1984</v>
      </c>
    </row>
    <row r="1905" spans="1:3" ht="15" thickBot="1">
      <c r="C1905" s="240" t="s">
        <v>1985</v>
      </c>
    </row>
    <row r="1906" spans="1:3" ht="15" thickBot="1">
      <c r="C1906" s="240" t="s">
        <v>1986</v>
      </c>
    </row>
    <row r="1907" spans="1:3" ht="15" thickBot="1">
      <c r="C1907" s="240" t="s">
        <v>785</v>
      </c>
    </row>
    <row r="1908" spans="1:3" ht="15" thickBot="1">
      <c r="C1908" s="240" t="s">
        <v>1987</v>
      </c>
    </row>
    <row r="1909" spans="1:3" ht="15" thickBot="1">
      <c r="C1909" s="240" t="s">
        <v>1988</v>
      </c>
    </row>
    <row r="1910" spans="1:3" ht="15" thickBot="1">
      <c r="C1910" s="240" t="s">
        <v>1989</v>
      </c>
    </row>
    <row r="1911" spans="1:3" ht="15" thickBot="1">
      <c r="C1911" s="240" t="s">
        <v>417</v>
      </c>
    </row>
    <row r="1912" spans="1:3" ht="15" thickBot="1">
      <c r="C1912" s="240" t="s">
        <v>1990</v>
      </c>
    </row>
    <row r="1913" spans="1:3" ht="15" thickBot="1">
      <c r="C1913" s="240" t="s">
        <v>1991</v>
      </c>
    </row>
    <row r="1914" spans="1:3" ht="15" thickBot="1">
      <c r="C1914" s="240" t="s">
        <v>1992</v>
      </c>
    </row>
    <row r="1915" spans="1:3" ht="15" thickBot="1">
      <c r="A1915" s="238" t="s">
        <v>1927</v>
      </c>
      <c r="B1915" s="238" t="s">
        <v>1928</v>
      </c>
      <c r="C1915" s="240" t="s">
        <v>1993</v>
      </c>
    </row>
    <row r="1916" spans="1:3" ht="15" thickBot="1">
      <c r="C1916" s="240" t="s">
        <v>1994</v>
      </c>
    </row>
    <row r="1917" spans="1:3" ht="15" thickBot="1">
      <c r="C1917" s="240" t="s">
        <v>1995</v>
      </c>
    </row>
    <row r="1918" spans="1:3" ht="15" thickBot="1">
      <c r="C1918" s="240" t="s">
        <v>1996</v>
      </c>
    </row>
    <row r="1919" spans="1:3" ht="15" thickBot="1">
      <c r="C1919" s="240" t="s">
        <v>1997</v>
      </c>
    </row>
    <row r="1920" spans="1:3" ht="15" thickBot="1">
      <c r="C1920" s="240" t="s">
        <v>1998</v>
      </c>
    </row>
    <row r="1921" spans="1:3" ht="15" thickBot="1">
      <c r="C1921" s="240" t="s">
        <v>1999</v>
      </c>
    </row>
    <row r="1922" spans="1:3" ht="15" thickBot="1">
      <c r="C1922" s="240" t="s">
        <v>2000</v>
      </c>
    </row>
    <row r="1923" spans="1:3" ht="15" thickBot="1">
      <c r="C1923" s="240" t="s">
        <v>2001</v>
      </c>
    </row>
    <row r="1924" spans="1:3" ht="15" thickBot="1">
      <c r="C1924" s="240" t="s">
        <v>2002</v>
      </c>
    </row>
    <row r="1925" spans="1:3" ht="15" thickBot="1">
      <c r="C1925" s="240" t="s">
        <v>2003</v>
      </c>
    </row>
    <row r="1926" spans="1:3" ht="15" thickBot="1">
      <c r="C1926" s="240" t="s">
        <v>2004</v>
      </c>
    </row>
    <row r="1927" spans="1:3" ht="15" thickBot="1">
      <c r="C1927" s="240" t="s">
        <v>2005</v>
      </c>
    </row>
    <row r="1928" spans="1:3" ht="15" thickBot="1">
      <c r="C1928" s="240" t="s">
        <v>357</v>
      </c>
    </row>
    <row r="1929" spans="1:3" ht="15" thickBot="1">
      <c r="C1929" s="240" t="s">
        <v>2006</v>
      </c>
    </row>
    <row r="1930" spans="1:3" ht="15" thickBot="1">
      <c r="C1930" s="240" t="s">
        <v>2007</v>
      </c>
    </row>
    <row r="1931" spans="1:3" ht="15" thickBot="1">
      <c r="C1931" s="240" t="s">
        <v>1927</v>
      </c>
    </row>
    <row r="1932" spans="1:3" ht="15" thickBot="1">
      <c r="C1932" s="240" t="s">
        <v>2008</v>
      </c>
    </row>
    <row r="1933" spans="1:3" ht="15" thickBot="1">
      <c r="A1933" s="238" t="s">
        <v>1929</v>
      </c>
      <c r="B1933" s="238" t="s">
        <v>1930</v>
      </c>
      <c r="C1933" s="240" t="s">
        <v>2009</v>
      </c>
    </row>
    <row r="1934" spans="1:3" ht="15" thickBot="1">
      <c r="C1934" s="240" t="s">
        <v>2010</v>
      </c>
    </row>
    <row r="1935" spans="1:3" ht="15" thickBot="1">
      <c r="C1935" s="240" t="s">
        <v>2011</v>
      </c>
    </row>
    <row r="1936" spans="1:3" ht="15" thickBot="1">
      <c r="C1936" s="240" t="s">
        <v>2012</v>
      </c>
    </row>
    <row r="1937" spans="3:3" ht="15" thickBot="1">
      <c r="C1937" s="240" t="s">
        <v>2013</v>
      </c>
    </row>
    <row r="1938" spans="3:3" ht="15" thickBot="1">
      <c r="C1938" s="240" t="s">
        <v>2014</v>
      </c>
    </row>
    <row r="1939" spans="3:3" ht="15" thickBot="1">
      <c r="C1939" s="240" t="s">
        <v>2015</v>
      </c>
    </row>
    <row r="1940" spans="3:3" ht="15" thickBot="1">
      <c r="C1940" s="240" t="s">
        <v>2016</v>
      </c>
    </row>
    <row r="1941" spans="3:3" ht="15" thickBot="1">
      <c r="C1941" s="240" t="s">
        <v>2017</v>
      </c>
    </row>
    <row r="1942" spans="3:3" ht="15" thickBot="1">
      <c r="C1942" s="240" t="s">
        <v>2018</v>
      </c>
    </row>
    <row r="1943" spans="3:3" ht="15" thickBot="1">
      <c r="C1943" s="240" t="s">
        <v>2019</v>
      </c>
    </row>
    <row r="1944" spans="3:3" ht="15" thickBot="1">
      <c r="C1944" s="240" t="s">
        <v>2020</v>
      </c>
    </row>
    <row r="1945" spans="3:3" ht="15" thickBot="1">
      <c r="C1945" s="240" t="s">
        <v>2021</v>
      </c>
    </row>
    <row r="1946" spans="3:3" ht="15" thickBot="1">
      <c r="C1946" s="240" t="s">
        <v>2022</v>
      </c>
    </row>
    <row r="1947" spans="3:3" ht="15" thickBot="1">
      <c r="C1947" s="240" t="s">
        <v>2023</v>
      </c>
    </row>
    <row r="1948" spans="3:3" ht="15" thickBot="1">
      <c r="C1948" s="240" t="s">
        <v>2024</v>
      </c>
    </row>
    <row r="1949" spans="3:3" ht="15" thickBot="1">
      <c r="C1949" s="240" t="s">
        <v>2025</v>
      </c>
    </row>
    <row r="1950" spans="3:3" ht="15" thickBot="1">
      <c r="C1950" s="240" t="s">
        <v>2026</v>
      </c>
    </row>
    <row r="1951" spans="3:3" ht="15" thickBot="1">
      <c r="C1951" s="240" t="s">
        <v>2027</v>
      </c>
    </row>
    <row r="1952" spans="3:3" ht="15" thickBot="1">
      <c r="C1952" s="240" t="s">
        <v>2028</v>
      </c>
    </row>
    <row r="1953" spans="3:3" ht="15" thickBot="1">
      <c r="C1953" s="240" t="s">
        <v>2597</v>
      </c>
    </row>
    <row r="1954" spans="3:3" ht="15" thickBot="1">
      <c r="C1954" s="240" t="s">
        <v>2029</v>
      </c>
    </row>
    <row r="1955" spans="3:3" ht="15" thickBot="1">
      <c r="C1955" s="240" t="s">
        <v>2030</v>
      </c>
    </row>
    <row r="1956" spans="3:3" ht="15" thickBot="1">
      <c r="C1956" s="240" t="s">
        <v>2031</v>
      </c>
    </row>
    <row r="1957" spans="3:3" ht="15" thickBot="1">
      <c r="C1957" s="240" t="s">
        <v>2032</v>
      </c>
    </row>
    <row r="1958" spans="3:3" ht="15" thickBot="1">
      <c r="C1958" s="240" t="s">
        <v>2033</v>
      </c>
    </row>
    <row r="1959" spans="3:3" ht="15" thickBot="1">
      <c r="C1959" s="240" t="s">
        <v>2034</v>
      </c>
    </row>
    <row r="1960" spans="3:3" ht="15" thickBot="1">
      <c r="C1960" s="240" t="s">
        <v>2035</v>
      </c>
    </row>
    <row r="1961" spans="3:3" ht="15" thickBot="1">
      <c r="C1961" s="240" t="s">
        <v>2036</v>
      </c>
    </row>
    <row r="1962" spans="3:3" ht="15" thickBot="1">
      <c r="C1962" s="240" t="s">
        <v>2037</v>
      </c>
    </row>
    <row r="1963" spans="3:3" ht="15" thickBot="1">
      <c r="C1963" s="240" t="s">
        <v>2038</v>
      </c>
    </row>
    <row r="1964" spans="3:3" ht="15" thickBot="1">
      <c r="C1964" s="240" t="s">
        <v>2039</v>
      </c>
    </row>
    <row r="1965" spans="3:3" ht="15" thickBot="1">
      <c r="C1965" s="240" t="s">
        <v>2040</v>
      </c>
    </row>
    <row r="1966" spans="3:3" ht="15" thickBot="1">
      <c r="C1966" s="240" t="s">
        <v>2041</v>
      </c>
    </row>
    <row r="1967" spans="3:3" ht="15" thickBot="1">
      <c r="C1967" s="240" t="s">
        <v>2042</v>
      </c>
    </row>
    <row r="1968" spans="3:3" ht="15" thickBot="1">
      <c r="C1968" s="240" t="s">
        <v>2043</v>
      </c>
    </row>
    <row r="1969" spans="3:3" ht="15" thickBot="1">
      <c r="C1969" s="240" t="s">
        <v>728</v>
      </c>
    </row>
    <row r="1970" spans="3:3" ht="15" thickBot="1">
      <c r="C1970" s="240" t="s">
        <v>242</v>
      </c>
    </row>
    <row r="1971" spans="3:3" ht="15" thickBot="1">
      <c r="C1971" s="240" t="s">
        <v>1961</v>
      </c>
    </row>
    <row r="1972" spans="3:3" ht="15" thickBot="1">
      <c r="C1972" s="240" t="s">
        <v>2044</v>
      </c>
    </row>
    <row r="1973" spans="3:3" ht="15" thickBot="1">
      <c r="C1973" s="240" t="s">
        <v>2045</v>
      </c>
    </row>
    <row r="1974" spans="3:3" ht="15" thickBot="1">
      <c r="C1974" s="240" t="s">
        <v>2046</v>
      </c>
    </row>
    <row r="1975" spans="3:3" ht="15" thickBot="1">
      <c r="C1975" s="240" t="s">
        <v>2047</v>
      </c>
    </row>
    <row r="1976" spans="3:3" ht="15" thickBot="1">
      <c r="C1976" s="240" t="s">
        <v>2048</v>
      </c>
    </row>
    <row r="1977" spans="3:3" ht="15" thickBot="1">
      <c r="C1977" s="240" t="s">
        <v>2049</v>
      </c>
    </row>
    <row r="1978" spans="3:3" ht="15" thickBot="1">
      <c r="C1978" s="240" t="s">
        <v>2050</v>
      </c>
    </row>
    <row r="1979" spans="3:3" ht="15" thickBot="1">
      <c r="C1979" s="240" t="s">
        <v>2051</v>
      </c>
    </row>
    <row r="1980" spans="3:3" ht="15" thickBot="1">
      <c r="C1980" s="240" t="s">
        <v>2052</v>
      </c>
    </row>
    <row r="1981" spans="3:3" ht="15" thickBot="1">
      <c r="C1981" s="240" t="s">
        <v>2053</v>
      </c>
    </row>
    <row r="1982" spans="3:3" ht="15" thickBot="1">
      <c r="C1982" s="240" t="s">
        <v>2054</v>
      </c>
    </row>
    <row r="1983" spans="3:3" ht="15" thickBot="1">
      <c r="C1983" s="240" t="s">
        <v>261</v>
      </c>
    </row>
    <row r="1984" spans="3:3" ht="15" thickBot="1">
      <c r="C1984" s="240" t="s">
        <v>357</v>
      </c>
    </row>
    <row r="1985" spans="3:3" ht="15" thickBot="1">
      <c r="C1985" s="240" t="s">
        <v>2055</v>
      </c>
    </row>
    <row r="1986" spans="3:3" ht="15" thickBot="1">
      <c r="C1986" s="240" t="s">
        <v>2056</v>
      </c>
    </row>
    <row r="1987" spans="3:3" ht="15" thickBot="1">
      <c r="C1987" s="240" t="s">
        <v>2057</v>
      </c>
    </row>
    <row r="1988" spans="3:3" ht="15" thickBot="1">
      <c r="C1988" s="240" t="s">
        <v>2058</v>
      </c>
    </row>
    <row r="1989" spans="3:3" ht="15" thickBot="1">
      <c r="C1989" s="240" t="s">
        <v>2059</v>
      </c>
    </row>
    <row r="1990" spans="3:3" ht="15" thickBot="1">
      <c r="C1990" s="240" t="s">
        <v>2060</v>
      </c>
    </row>
    <row r="1991" spans="3:3" ht="15" thickBot="1">
      <c r="C1991" s="240" t="s">
        <v>1477</v>
      </c>
    </row>
    <row r="1992" spans="3:3" ht="15" thickBot="1">
      <c r="C1992" s="240" t="s">
        <v>2061</v>
      </c>
    </row>
    <row r="1993" spans="3:3" ht="15" thickBot="1">
      <c r="C1993" s="240" t="s">
        <v>2062</v>
      </c>
    </row>
    <row r="1994" spans="3:3" ht="15" thickBot="1">
      <c r="C1994" s="240" t="s">
        <v>2063</v>
      </c>
    </row>
    <row r="1995" spans="3:3" ht="15" thickBot="1">
      <c r="C1995" s="240" t="s">
        <v>2064</v>
      </c>
    </row>
    <row r="1996" spans="3:3" ht="15" thickBot="1">
      <c r="C1996" s="240" t="s">
        <v>2065</v>
      </c>
    </row>
    <row r="1997" spans="3:3" ht="15" thickBot="1">
      <c r="C1997" s="240" t="s">
        <v>2066</v>
      </c>
    </row>
    <row r="1998" spans="3:3" ht="15" thickBot="1">
      <c r="C1998" s="240" t="s">
        <v>2067</v>
      </c>
    </row>
    <row r="1999" spans="3:3" ht="15" thickBot="1">
      <c r="C1999" s="240" t="s">
        <v>2068</v>
      </c>
    </row>
    <row r="2000" spans="3:3" ht="15" thickBot="1">
      <c r="C2000" s="240" t="s">
        <v>785</v>
      </c>
    </row>
    <row r="2001" spans="1:3" ht="15" thickBot="1">
      <c r="C2001" s="240" t="s">
        <v>2069</v>
      </c>
    </row>
    <row r="2002" spans="1:3" ht="15" thickBot="1">
      <c r="C2002" s="240" t="s">
        <v>2070</v>
      </c>
    </row>
    <row r="2003" spans="1:3" ht="15" thickBot="1">
      <c r="C2003" s="240" t="s">
        <v>2071</v>
      </c>
    </row>
    <row r="2004" spans="1:3" ht="15" thickBot="1">
      <c r="C2004" s="240" t="s">
        <v>523</v>
      </c>
    </row>
    <row r="2005" spans="1:3" ht="15" thickBot="1">
      <c r="C2005" s="240" t="s">
        <v>2072</v>
      </c>
    </row>
    <row r="2006" spans="1:3" ht="15" thickBot="1">
      <c r="A2006" s="238" t="s">
        <v>1931</v>
      </c>
      <c r="B2006" s="238" t="s">
        <v>1932</v>
      </c>
      <c r="C2006" s="240" t="s">
        <v>2073</v>
      </c>
    </row>
    <row r="2007" spans="1:3" ht="15" thickBot="1">
      <c r="C2007" s="240" t="s">
        <v>1946</v>
      </c>
    </row>
    <row r="2008" spans="1:3" ht="15" thickBot="1">
      <c r="C2008" s="240" t="s">
        <v>2074</v>
      </c>
    </row>
    <row r="2009" spans="1:3" ht="15" thickBot="1">
      <c r="C2009" s="240" t="s">
        <v>2075</v>
      </c>
    </row>
    <row r="2010" spans="1:3" ht="15" thickBot="1">
      <c r="C2010" s="240" t="s">
        <v>2076</v>
      </c>
    </row>
    <row r="2011" spans="1:3" ht="15" thickBot="1">
      <c r="C2011" s="240" t="s">
        <v>2077</v>
      </c>
    </row>
    <row r="2012" spans="1:3" ht="15" thickBot="1">
      <c r="C2012" s="240" t="s">
        <v>611</v>
      </c>
    </row>
    <row r="2013" spans="1:3" ht="15" thickBot="1">
      <c r="C2013" s="240" t="s">
        <v>2078</v>
      </c>
    </row>
    <row r="2014" spans="1:3" ht="15" thickBot="1">
      <c r="C2014" s="240" t="s">
        <v>2079</v>
      </c>
    </row>
    <row r="2015" spans="1:3" ht="15" thickBot="1">
      <c r="C2015" s="240" t="s">
        <v>2080</v>
      </c>
    </row>
    <row r="2016" spans="1:3" ht="15" thickBot="1">
      <c r="C2016" s="240" t="s">
        <v>2081</v>
      </c>
    </row>
    <row r="2017" spans="1:3" ht="15" thickBot="1">
      <c r="C2017" s="240" t="s">
        <v>2082</v>
      </c>
    </row>
    <row r="2018" spans="1:3" ht="15" thickBot="1">
      <c r="C2018" s="240" t="s">
        <v>2083</v>
      </c>
    </row>
    <row r="2019" spans="1:3" ht="15" thickBot="1">
      <c r="C2019" s="240" t="s">
        <v>2084</v>
      </c>
    </row>
    <row r="2020" spans="1:3" ht="15" thickBot="1">
      <c r="C2020" s="240" t="s">
        <v>2085</v>
      </c>
    </row>
    <row r="2021" spans="1:3" ht="15" thickBot="1">
      <c r="C2021" s="240" t="s">
        <v>2086</v>
      </c>
    </row>
    <row r="2022" spans="1:3" ht="15" thickBot="1">
      <c r="C2022" s="240" t="s">
        <v>2087</v>
      </c>
    </row>
    <row r="2023" spans="1:3" ht="15" thickBot="1">
      <c r="A2023" s="238" t="s">
        <v>1933</v>
      </c>
      <c r="B2023" s="238" t="s">
        <v>1934</v>
      </c>
      <c r="C2023" s="240" t="s">
        <v>387</v>
      </c>
    </row>
    <row r="2024" spans="1:3" ht="15" thickBot="1">
      <c r="C2024" s="240" t="s">
        <v>188</v>
      </c>
    </row>
    <row r="2025" spans="1:3" ht="15" thickBot="1">
      <c r="C2025" s="240" t="s">
        <v>2088</v>
      </c>
    </row>
    <row r="2026" spans="1:3" ht="15" thickBot="1">
      <c r="C2026" s="240" t="s">
        <v>2089</v>
      </c>
    </row>
    <row r="2027" spans="1:3" ht="15" thickBot="1">
      <c r="C2027" s="240" t="s">
        <v>2090</v>
      </c>
    </row>
    <row r="2028" spans="1:3" ht="15" thickBot="1">
      <c r="C2028" s="240" t="s">
        <v>1082</v>
      </c>
    </row>
    <row r="2029" spans="1:3" ht="15" thickBot="1">
      <c r="C2029" s="240" t="s">
        <v>314</v>
      </c>
    </row>
    <row r="2030" spans="1:3" ht="15" thickBot="1">
      <c r="C2030" s="240" t="s">
        <v>2091</v>
      </c>
    </row>
    <row r="2031" spans="1:3" ht="15" thickBot="1">
      <c r="C2031" s="240" t="s">
        <v>2092</v>
      </c>
    </row>
    <row r="2032" spans="1:3" ht="15" thickBot="1">
      <c r="C2032" s="240" t="s">
        <v>2093</v>
      </c>
    </row>
    <row r="2033" spans="3:3" ht="15" thickBot="1">
      <c r="C2033" s="240" t="s">
        <v>327</v>
      </c>
    </row>
    <row r="2034" spans="3:3" ht="15" thickBot="1">
      <c r="C2034" s="240" t="s">
        <v>2094</v>
      </c>
    </row>
    <row r="2035" spans="3:3" ht="15" thickBot="1">
      <c r="C2035" s="240" t="s">
        <v>2095</v>
      </c>
    </row>
    <row r="2036" spans="3:3" ht="15" thickBot="1">
      <c r="C2036" s="240" t="s">
        <v>333</v>
      </c>
    </row>
    <row r="2037" spans="3:3" ht="15" thickBot="1">
      <c r="C2037" s="240" t="s">
        <v>2096</v>
      </c>
    </row>
    <row r="2038" spans="3:3" ht="15" thickBot="1">
      <c r="C2038" s="240" t="s">
        <v>397</v>
      </c>
    </row>
    <row r="2039" spans="3:3" ht="15" thickBot="1">
      <c r="C2039" s="240" t="s">
        <v>2097</v>
      </c>
    </row>
    <row r="2040" spans="3:3" ht="15" thickBot="1">
      <c r="C2040" s="240" t="s">
        <v>338</v>
      </c>
    </row>
    <row r="2041" spans="3:3" ht="15" thickBot="1">
      <c r="C2041" s="240" t="s">
        <v>2098</v>
      </c>
    </row>
    <row r="2042" spans="3:3" ht="15" thickBot="1">
      <c r="C2042" s="240" t="s">
        <v>2099</v>
      </c>
    </row>
    <row r="2043" spans="3:3" ht="15" thickBot="1">
      <c r="C2043" s="240" t="s">
        <v>2100</v>
      </c>
    </row>
    <row r="2044" spans="3:3" ht="15" thickBot="1">
      <c r="C2044" s="240" t="s">
        <v>345</v>
      </c>
    </row>
    <row r="2045" spans="3:3" ht="15" thickBot="1">
      <c r="C2045" s="240" t="s">
        <v>2101</v>
      </c>
    </row>
    <row r="2046" spans="3:3" ht="15" thickBot="1">
      <c r="C2046" s="240" t="s">
        <v>2102</v>
      </c>
    </row>
    <row r="2047" spans="3:3" ht="15" thickBot="1">
      <c r="C2047" s="240" t="s">
        <v>2103</v>
      </c>
    </row>
    <row r="2048" spans="3:3" ht="15" thickBot="1">
      <c r="C2048" s="240" t="s">
        <v>2104</v>
      </c>
    </row>
    <row r="2049" spans="3:3" ht="15" thickBot="1">
      <c r="C2049" s="240" t="s">
        <v>2105</v>
      </c>
    </row>
    <row r="2050" spans="3:3" ht="15" thickBot="1">
      <c r="C2050" s="240" t="s">
        <v>2106</v>
      </c>
    </row>
    <row r="2051" spans="3:3" ht="15" thickBot="1">
      <c r="C2051" s="240" t="s">
        <v>352</v>
      </c>
    </row>
    <row r="2052" spans="3:3" ht="15" thickBot="1">
      <c r="C2052" s="240" t="s">
        <v>2107</v>
      </c>
    </row>
    <row r="2053" spans="3:3" ht="15" thickBot="1">
      <c r="C2053" s="240" t="s">
        <v>2108</v>
      </c>
    </row>
    <row r="2054" spans="3:3" ht="15" thickBot="1">
      <c r="C2054" s="240" t="s">
        <v>2109</v>
      </c>
    </row>
    <row r="2055" spans="3:3" ht="15" thickBot="1">
      <c r="C2055" s="240" t="s">
        <v>2110</v>
      </c>
    </row>
    <row r="2056" spans="3:3" ht="15" thickBot="1">
      <c r="C2056" s="240" t="s">
        <v>2111</v>
      </c>
    </row>
    <row r="2057" spans="3:3" ht="15" thickBot="1">
      <c r="C2057" s="240" t="s">
        <v>268</v>
      </c>
    </row>
    <row r="2058" spans="3:3" ht="15" thickBot="1">
      <c r="C2058" s="240" t="s">
        <v>1413</v>
      </c>
    </row>
    <row r="2059" spans="3:3" ht="15" thickBot="1">
      <c r="C2059" s="240" t="s">
        <v>2112</v>
      </c>
    </row>
    <row r="2060" spans="3:3" ht="15" thickBot="1">
      <c r="C2060" s="240" t="s">
        <v>2113</v>
      </c>
    </row>
    <row r="2061" spans="3:3" ht="15" thickBot="1">
      <c r="C2061" s="240" t="s">
        <v>2114</v>
      </c>
    </row>
    <row r="2062" spans="3:3" ht="15" thickBot="1">
      <c r="C2062" s="240" t="s">
        <v>2115</v>
      </c>
    </row>
    <row r="2063" spans="3:3" ht="15" thickBot="1">
      <c r="C2063" s="240" t="s">
        <v>504</v>
      </c>
    </row>
    <row r="2064" spans="3:3" ht="15" thickBot="1">
      <c r="C2064" s="240" t="s">
        <v>2116</v>
      </c>
    </row>
    <row r="2065" spans="1:3" ht="15" thickBot="1">
      <c r="C2065" s="240" t="s">
        <v>2117</v>
      </c>
    </row>
    <row r="2066" spans="1:3" ht="15" thickBot="1">
      <c r="A2066" s="238" t="s">
        <v>1935</v>
      </c>
      <c r="B2066" s="238" t="s">
        <v>1936</v>
      </c>
      <c r="C2066" s="240" t="s">
        <v>2118</v>
      </c>
    </row>
    <row r="2067" spans="1:3" ht="15" thickBot="1">
      <c r="C2067" s="240" t="s">
        <v>2119</v>
      </c>
    </row>
    <row r="2068" spans="1:3" ht="15" thickBot="1">
      <c r="C2068" s="240" t="s">
        <v>2120</v>
      </c>
    </row>
    <row r="2069" spans="1:3" ht="15" thickBot="1">
      <c r="C2069" s="240" t="s">
        <v>2121</v>
      </c>
    </row>
    <row r="2070" spans="1:3" ht="15" thickBot="1">
      <c r="C2070" s="240" t="s">
        <v>2122</v>
      </c>
    </row>
    <row r="2071" spans="1:3" ht="15" thickBot="1">
      <c r="C2071" s="240" t="s">
        <v>2123</v>
      </c>
    </row>
    <row r="2072" spans="1:3" ht="15" thickBot="1">
      <c r="C2072" s="240" t="s">
        <v>2124</v>
      </c>
    </row>
    <row r="2073" spans="1:3" ht="15" thickBot="1">
      <c r="C2073" s="240" t="s">
        <v>2125</v>
      </c>
    </row>
    <row r="2074" spans="1:3" ht="15" thickBot="1">
      <c r="C2074" s="240" t="s">
        <v>2126</v>
      </c>
    </row>
    <row r="2075" spans="1:3" ht="15" thickBot="1">
      <c r="C2075" s="240" t="s">
        <v>2127</v>
      </c>
    </row>
    <row r="2076" spans="1:3" ht="15" thickBot="1">
      <c r="C2076" s="240" t="s">
        <v>2128</v>
      </c>
    </row>
    <row r="2077" spans="1:3" ht="15" thickBot="1">
      <c r="C2077" s="240" t="s">
        <v>2129</v>
      </c>
    </row>
    <row r="2078" spans="1:3" ht="15" thickBot="1">
      <c r="C2078" s="240" t="s">
        <v>2130</v>
      </c>
    </row>
    <row r="2079" spans="1:3" ht="15" thickBot="1">
      <c r="C2079" s="240" t="s">
        <v>2131</v>
      </c>
    </row>
    <row r="2080" spans="1:3" ht="15" thickBot="1">
      <c r="C2080" s="240" t="s">
        <v>2132</v>
      </c>
    </row>
    <row r="2081" spans="3:3" ht="15" thickBot="1">
      <c r="C2081" s="240" t="s">
        <v>2133</v>
      </c>
    </row>
    <row r="2082" spans="3:3" ht="15" thickBot="1">
      <c r="C2082" s="240" t="s">
        <v>2134</v>
      </c>
    </row>
    <row r="2083" spans="3:3" ht="15" thickBot="1">
      <c r="C2083" s="240" t="s">
        <v>2135</v>
      </c>
    </row>
    <row r="2084" spans="3:3" ht="15" thickBot="1">
      <c r="C2084" s="240" t="s">
        <v>2136</v>
      </c>
    </row>
    <row r="2085" spans="3:3" ht="15" thickBot="1">
      <c r="C2085" s="240" t="s">
        <v>2137</v>
      </c>
    </row>
    <row r="2086" spans="3:3" ht="15" thickBot="1">
      <c r="C2086" s="240" t="s">
        <v>2138</v>
      </c>
    </row>
    <row r="2087" spans="3:3" ht="15" thickBot="1">
      <c r="C2087" s="240" t="s">
        <v>2139</v>
      </c>
    </row>
    <row r="2088" spans="3:3" ht="15" thickBot="1">
      <c r="C2088" s="240" t="s">
        <v>2140</v>
      </c>
    </row>
    <row r="2089" spans="3:3" ht="15" thickBot="1">
      <c r="C2089" s="240" t="s">
        <v>2141</v>
      </c>
    </row>
    <row r="2090" spans="3:3" ht="15" thickBot="1">
      <c r="C2090" s="240" t="s">
        <v>2142</v>
      </c>
    </row>
    <row r="2091" spans="3:3" ht="15" thickBot="1">
      <c r="C2091" s="240" t="s">
        <v>2143</v>
      </c>
    </row>
    <row r="2092" spans="3:3" ht="15" thickBot="1">
      <c r="C2092" s="240" t="s">
        <v>880</v>
      </c>
    </row>
    <row r="2093" spans="3:3" ht="15" thickBot="1">
      <c r="C2093" s="240" t="s">
        <v>2144</v>
      </c>
    </row>
    <row r="2094" spans="3:3" ht="15" thickBot="1">
      <c r="C2094" s="240" t="s">
        <v>2145</v>
      </c>
    </row>
    <row r="2095" spans="3:3" ht="15" thickBot="1">
      <c r="C2095" s="240" t="s">
        <v>2146</v>
      </c>
    </row>
    <row r="2096" spans="3:3" ht="15" thickBot="1">
      <c r="C2096" s="240" t="s">
        <v>2147</v>
      </c>
    </row>
    <row r="2097" spans="3:3" ht="15" thickBot="1">
      <c r="C2097" s="240" t="s">
        <v>2148</v>
      </c>
    </row>
    <row r="2098" spans="3:3" ht="15" thickBot="1">
      <c r="C2098" s="240" t="s">
        <v>1935</v>
      </c>
    </row>
    <row r="2099" spans="3:3" ht="15" thickBot="1">
      <c r="C2099" s="240" t="s">
        <v>1869</v>
      </c>
    </row>
    <row r="2100" spans="3:3" ht="15" thickBot="1">
      <c r="C2100" s="240" t="s">
        <v>2149</v>
      </c>
    </row>
    <row r="2101" spans="3:3" ht="15" thickBot="1">
      <c r="C2101" s="240" t="s">
        <v>2150</v>
      </c>
    </row>
    <row r="2102" spans="3:3" ht="15" thickBot="1">
      <c r="C2102" s="240" t="s">
        <v>2151</v>
      </c>
    </row>
    <row r="2103" spans="3:3" ht="15" thickBot="1">
      <c r="C2103" s="240" t="s">
        <v>2152</v>
      </c>
    </row>
    <row r="2104" spans="3:3" ht="15" thickBot="1">
      <c r="C2104" s="240" t="s">
        <v>2153</v>
      </c>
    </row>
    <row r="2105" spans="3:3" ht="15" thickBot="1">
      <c r="C2105" s="240" t="s">
        <v>2154</v>
      </c>
    </row>
    <row r="2106" spans="3:3" ht="15" thickBot="1">
      <c r="C2106" s="240" t="s">
        <v>2155</v>
      </c>
    </row>
    <row r="2107" spans="3:3" ht="15" thickBot="1">
      <c r="C2107" s="240" t="s">
        <v>2156</v>
      </c>
    </row>
    <row r="2108" spans="3:3" ht="15" thickBot="1">
      <c r="C2108" s="240" t="s">
        <v>2157</v>
      </c>
    </row>
    <row r="2109" spans="3:3" ht="15" thickBot="1">
      <c r="C2109" s="240" t="s">
        <v>2158</v>
      </c>
    </row>
    <row r="2110" spans="3:3" ht="15" thickBot="1">
      <c r="C2110" s="240" t="s">
        <v>523</v>
      </c>
    </row>
    <row r="2111" spans="3:3" ht="15" thickBot="1">
      <c r="C2111" s="240" t="s">
        <v>611</v>
      </c>
    </row>
    <row r="2112" spans="3:3" ht="15" thickBot="1">
      <c r="C2112" s="240" t="s">
        <v>964</v>
      </c>
    </row>
    <row r="2113" spans="1:3" ht="15" thickBot="1">
      <c r="C2113" s="240" t="s">
        <v>2159</v>
      </c>
    </row>
    <row r="2114" spans="1:3" ht="15" thickBot="1">
      <c r="C2114" s="240" t="s">
        <v>2160</v>
      </c>
    </row>
    <row r="2115" spans="1:3" ht="15" thickBot="1">
      <c r="C2115" s="240" t="s">
        <v>2161</v>
      </c>
    </row>
    <row r="2116" spans="1:3" ht="15" thickBot="1">
      <c r="C2116" s="240" t="s">
        <v>2162</v>
      </c>
    </row>
    <row r="2117" spans="1:3" ht="15" thickBot="1">
      <c r="C2117" s="240" t="s">
        <v>2163</v>
      </c>
    </row>
    <row r="2118" spans="1:3" ht="15" thickBot="1">
      <c r="C2118" s="240" t="s">
        <v>2164</v>
      </c>
    </row>
    <row r="2119" spans="1:3" ht="15" thickBot="1">
      <c r="C2119" s="240" t="s">
        <v>2165</v>
      </c>
    </row>
    <row r="2120" spans="1:3" ht="15" thickBot="1">
      <c r="C2120" s="240" t="s">
        <v>2166</v>
      </c>
    </row>
    <row r="2121" spans="1:3" ht="15" thickBot="1">
      <c r="C2121" s="240" t="s">
        <v>2167</v>
      </c>
    </row>
    <row r="2122" spans="1:3" ht="15" thickBot="1">
      <c r="C2122" s="240" t="s">
        <v>2168</v>
      </c>
    </row>
    <row r="2123" spans="1:3" ht="15" thickBot="1">
      <c r="C2123" s="240" t="s">
        <v>2169</v>
      </c>
    </row>
    <row r="2124" spans="1:3" ht="15" thickBot="1">
      <c r="C2124" s="240" t="s">
        <v>2170</v>
      </c>
    </row>
    <row r="2125" spans="1:3" ht="15" thickBot="1">
      <c r="C2125" s="240" t="s">
        <v>2171</v>
      </c>
    </row>
    <row r="2126" spans="1:3" ht="15" thickBot="1">
      <c r="A2126" s="238" t="s">
        <v>1937</v>
      </c>
      <c r="B2126" s="238" t="s">
        <v>1938</v>
      </c>
      <c r="C2126" s="240" t="s">
        <v>1693</v>
      </c>
    </row>
    <row r="2127" spans="1:3" ht="15" thickBot="1">
      <c r="C2127" s="240" t="s">
        <v>1695</v>
      </c>
    </row>
    <row r="2128" spans="1:3" ht="15" thickBot="1">
      <c r="C2128" s="240" t="s">
        <v>2172</v>
      </c>
    </row>
    <row r="2129" spans="3:3" ht="15" thickBot="1">
      <c r="C2129" s="240" t="s">
        <v>593</v>
      </c>
    </row>
    <row r="2130" spans="3:3" ht="15" thickBot="1">
      <c r="C2130" s="240" t="s">
        <v>2173</v>
      </c>
    </row>
    <row r="2131" spans="3:3" ht="15" thickBot="1">
      <c r="C2131" s="240" t="s">
        <v>2174</v>
      </c>
    </row>
    <row r="2132" spans="3:3" ht="15" thickBot="1">
      <c r="C2132" s="240" t="s">
        <v>2175</v>
      </c>
    </row>
    <row r="2133" spans="3:3" ht="15" thickBot="1">
      <c r="C2133" s="240" t="s">
        <v>2176</v>
      </c>
    </row>
    <row r="2134" spans="3:3" ht="15" thickBot="1">
      <c r="C2134" s="240" t="s">
        <v>2177</v>
      </c>
    </row>
    <row r="2135" spans="3:3" ht="15" thickBot="1">
      <c r="C2135" s="240" t="s">
        <v>2178</v>
      </c>
    </row>
    <row r="2136" spans="3:3" ht="15" thickBot="1">
      <c r="C2136" s="240" t="s">
        <v>2179</v>
      </c>
    </row>
    <row r="2137" spans="3:3" ht="15" thickBot="1">
      <c r="C2137" s="240" t="s">
        <v>2180</v>
      </c>
    </row>
    <row r="2138" spans="3:3" ht="15" thickBot="1">
      <c r="C2138" s="240" t="s">
        <v>2181</v>
      </c>
    </row>
    <row r="2139" spans="3:3" ht="15" thickBot="1">
      <c r="C2139" s="240" t="s">
        <v>2182</v>
      </c>
    </row>
    <row r="2140" spans="3:3" ht="15" thickBot="1">
      <c r="C2140" s="240" t="s">
        <v>2183</v>
      </c>
    </row>
    <row r="2141" spans="3:3" ht="15" thickBot="1">
      <c r="C2141" s="240" t="s">
        <v>2184</v>
      </c>
    </row>
    <row r="2142" spans="3:3" ht="15" thickBot="1">
      <c r="C2142" s="240" t="s">
        <v>2185</v>
      </c>
    </row>
    <row r="2143" spans="3:3" ht="15" thickBot="1">
      <c r="C2143" s="240" t="s">
        <v>924</v>
      </c>
    </row>
    <row r="2144" spans="3:3" ht="15" thickBot="1">
      <c r="C2144" s="240" t="s">
        <v>2186</v>
      </c>
    </row>
    <row r="2145" spans="3:3" ht="15" thickBot="1">
      <c r="C2145" s="240" t="s">
        <v>2187</v>
      </c>
    </row>
    <row r="2146" spans="3:3" ht="15" thickBot="1">
      <c r="C2146" s="240" t="s">
        <v>687</v>
      </c>
    </row>
    <row r="2147" spans="3:3" ht="15" thickBot="1">
      <c r="C2147" s="240" t="s">
        <v>2188</v>
      </c>
    </row>
    <row r="2148" spans="3:3" ht="15" thickBot="1">
      <c r="C2148" s="240" t="s">
        <v>2189</v>
      </c>
    </row>
    <row r="2149" spans="3:3" ht="15" thickBot="1">
      <c r="C2149" s="240" t="s">
        <v>2190</v>
      </c>
    </row>
    <row r="2150" spans="3:3" ht="15" thickBot="1">
      <c r="C2150" s="240" t="s">
        <v>2191</v>
      </c>
    </row>
    <row r="2151" spans="3:3" ht="15" thickBot="1">
      <c r="C2151" s="240" t="s">
        <v>2192</v>
      </c>
    </row>
    <row r="2152" spans="3:3" ht="15" thickBot="1">
      <c r="C2152" s="240" t="s">
        <v>523</v>
      </c>
    </row>
    <row r="2153" spans="3:3" ht="15" thickBot="1">
      <c r="C2153" s="240" t="s">
        <v>2193</v>
      </c>
    </row>
    <row r="2154" spans="3:3" ht="15" thickBot="1">
      <c r="C2154" s="240" t="s">
        <v>2194</v>
      </c>
    </row>
    <row r="2155" spans="3:3" ht="15" thickBot="1">
      <c r="C2155" s="240" t="s">
        <v>2195</v>
      </c>
    </row>
    <row r="2156" spans="3:3" ht="15" thickBot="1">
      <c r="C2156" s="240" t="s">
        <v>2196</v>
      </c>
    </row>
    <row r="2157" spans="3:3" ht="15" thickBot="1">
      <c r="C2157" s="240" t="s">
        <v>2197</v>
      </c>
    </row>
    <row r="2158" spans="3:3" ht="15" thickBot="1">
      <c r="C2158" s="240" t="s">
        <v>2198</v>
      </c>
    </row>
    <row r="2159" spans="3:3" ht="15" thickBot="1">
      <c r="C2159" s="240" t="s">
        <v>2199</v>
      </c>
    </row>
    <row r="2160" spans="3:3" ht="15" thickBot="1">
      <c r="C2160" s="240" t="s">
        <v>2200</v>
      </c>
    </row>
    <row r="2161" spans="3:3" ht="15" thickBot="1">
      <c r="C2161" s="240" t="s">
        <v>2201</v>
      </c>
    </row>
    <row r="2162" spans="3:3" ht="15" thickBot="1">
      <c r="C2162" s="240" t="s">
        <v>2202</v>
      </c>
    </row>
    <row r="2163" spans="3:3" ht="15" thickBot="1">
      <c r="C2163" s="240" t="s">
        <v>1721</v>
      </c>
    </row>
    <row r="2164" spans="3:3" ht="15" thickBot="1">
      <c r="C2164" s="240" t="s">
        <v>2203</v>
      </c>
    </row>
    <row r="2165" spans="3:3" ht="15" thickBot="1">
      <c r="C2165" s="240" t="s">
        <v>2204</v>
      </c>
    </row>
    <row r="2166" spans="3:3" ht="15" thickBot="1">
      <c r="C2166" s="240" t="s">
        <v>2205</v>
      </c>
    </row>
    <row r="2167" spans="3:3" ht="15" thickBot="1">
      <c r="C2167" s="240" t="s">
        <v>2206</v>
      </c>
    </row>
    <row r="2168" spans="3:3" ht="15" thickBot="1">
      <c r="C2168" s="240" t="s">
        <v>2207</v>
      </c>
    </row>
    <row r="2169" spans="3:3" ht="15" thickBot="1">
      <c r="C2169" s="240" t="s">
        <v>2208</v>
      </c>
    </row>
    <row r="2170" spans="3:3" ht="15" thickBot="1">
      <c r="C2170" s="240" t="s">
        <v>2209</v>
      </c>
    </row>
    <row r="2171" spans="3:3" ht="15" thickBot="1">
      <c r="C2171" s="240" t="s">
        <v>2210</v>
      </c>
    </row>
    <row r="2172" spans="3:3" ht="15" thickBot="1">
      <c r="C2172" s="240" t="s">
        <v>2211</v>
      </c>
    </row>
    <row r="2173" spans="3:3" ht="15" thickBot="1">
      <c r="C2173" s="240" t="s">
        <v>2212</v>
      </c>
    </row>
    <row r="2174" spans="3:3" ht="15" thickBot="1">
      <c r="C2174" s="240" t="s">
        <v>2213</v>
      </c>
    </row>
    <row r="2175" spans="3:3" ht="15" thickBot="1">
      <c r="C2175" s="240" t="s">
        <v>2214</v>
      </c>
    </row>
    <row r="2176" spans="3:3" ht="15" thickBot="1">
      <c r="C2176" s="240" t="s">
        <v>2215</v>
      </c>
    </row>
    <row r="2177" spans="3:3" ht="15" thickBot="1">
      <c r="C2177" s="240" t="s">
        <v>2216</v>
      </c>
    </row>
    <row r="2178" spans="3:3" ht="15" thickBot="1">
      <c r="C2178" s="240" t="s">
        <v>2217</v>
      </c>
    </row>
    <row r="2179" spans="3:3" ht="15" thickBot="1">
      <c r="C2179" s="240" t="s">
        <v>2218</v>
      </c>
    </row>
    <row r="2180" spans="3:3" ht="15" thickBot="1">
      <c r="C2180" s="240" t="s">
        <v>2219</v>
      </c>
    </row>
    <row r="2181" spans="3:3" ht="15" thickBot="1">
      <c r="C2181" s="240" t="s">
        <v>2220</v>
      </c>
    </row>
    <row r="2182" spans="3:3" ht="15" thickBot="1">
      <c r="C2182" s="240" t="s">
        <v>2221</v>
      </c>
    </row>
    <row r="2183" spans="3:3" ht="15" thickBot="1">
      <c r="C2183" s="240" t="s">
        <v>2222</v>
      </c>
    </row>
    <row r="2184" spans="3:3" ht="15" thickBot="1">
      <c r="C2184" s="240" t="s">
        <v>2223</v>
      </c>
    </row>
    <row r="2185" spans="3:3" ht="15" thickBot="1">
      <c r="C2185" s="240" t="s">
        <v>2224</v>
      </c>
    </row>
    <row r="2186" spans="3:3" ht="15" thickBot="1">
      <c r="C2186" s="240" t="s">
        <v>2225</v>
      </c>
    </row>
    <row r="2187" spans="3:3" ht="15" thickBot="1">
      <c r="C2187" s="240" t="s">
        <v>2226</v>
      </c>
    </row>
    <row r="2188" spans="3:3" ht="15" thickBot="1">
      <c r="C2188" s="240" t="s">
        <v>2227</v>
      </c>
    </row>
    <row r="2189" spans="3:3" ht="15" thickBot="1">
      <c r="C2189" s="240" t="s">
        <v>2228</v>
      </c>
    </row>
    <row r="2190" spans="3:3" ht="15" thickBot="1">
      <c r="C2190" s="240" t="s">
        <v>611</v>
      </c>
    </row>
    <row r="2191" spans="3:3" ht="15" thickBot="1">
      <c r="C2191" s="240" t="s">
        <v>2229</v>
      </c>
    </row>
    <row r="2192" spans="3:3" ht="15" thickBot="1">
      <c r="C2192" s="240" t="s">
        <v>2230</v>
      </c>
    </row>
    <row r="2193" spans="3:3" ht="15" thickBot="1">
      <c r="C2193" s="240" t="s">
        <v>2231</v>
      </c>
    </row>
    <row r="2194" spans="3:3" ht="15" thickBot="1">
      <c r="C2194" s="240" t="s">
        <v>2232</v>
      </c>
    </row>
    <row r="2195" spans="3:3" ht="15" thickBot="1">
      <c r="C2195" s="240" t="s">
        <v>2233</v>
      </c>
    </row>
    <row r="2196" spans="3:3" ht="15" thickBot="1">
      <c r="C2196" s="240" t="s">
        <v>2234</v>
      </c>
    </row>
    <row r="2197" spans="3:3" ht="15" thickBot="1">
      <c r="C2197" s="240" t="s">
        <v>2235</v>
      </c>
    </row>
    <row r="2198" spans="3:3" ht="15" thickBot="1">
      <c r="C2198" s="240" t="s">
        <v>2236</v>
      </c>
    </row>
    <row r="2199" spans="3:3" ht="15" thickBot="1">
      <c r="C2199" s="240" t="s">
        <v>2237</v>
      </c>
    </row>
    <row r="2200" spans="3:3" ht="15" thickBot="1">
      <c r="C2200" s="240" t="s">
        <v>2238</v>
      </c>
    </row>
    <row r="2201" spans="3:3" ht="15" thickBot="1">
      <c r="C2201" s="240" t="s">
        <v>2239</v>
      </c>
    </row>
    <row r="2202" spans="3:3" ht="15" thickBot="1">
      <c r="C2202" s="240" t="s">
        <v>2240</v>
      </c>
    </row>
    <row r="2203" spans="3:3" ht="15" thickBot="1">
      <c r="C2203" s="240" t="s">
        <v>2241</v>
      </c>
    </row>
    <row r="2204" spans="3:3" ht="15" thickBot="1">
      <c r="C2204" s="240" t="s">
        <v>2242</v>
      </c>
    </row>
    <row r="2205" spans="3:3" ht="15" thickBot="1">
      <c r="C2205" s="240" t="s">
        <v>2243</v>
      </c>
    </row>
    <row r="2206" spans="3:3" ht="15" thickBot="1">
      <c r="C2206" s="240" t="s">
        <v>2244</v>
      </c>
    </row>
    <row r="2207" spans="3:3" ht="15" thickBot="1">
      <c r="C2207" s="240" t="s">
        <v>2245</v>
      </c>
    </row>
    <row r="2208" spans="3:3" ht="15" thickBot="1">
      <c r="C2208" s="240" t="s">
        <v>2246</v>
      </c>
    </row>
    <row r="2209" spans="3:3" ht="15" thickBot="1">
      <c r="C2209" s="240" t="s">
        <v>2247</v>
      </c>
    </row>
    <row r="2210" spans="3:3" ht="15" thickBot="1">
      <c r="C2210" s="240" t="s">
        <v>2248</v>
      </c>
    </row>
    <row r="2211" spans="3:3" ht="15" thickBot="1">
      <c r="C2211" s="240" t="s">
        <v>2249</v>
      </c>
    </row>
    <row r="2212" spans="3:3" ht="15" thickBot="1">
      <c r="C2212" s="240" t="s">
        <v>2250</v>
      </c>
    </row>
    <row r="2213" spans="3:3" ht="15" thickBot="1">
      <c r="C2213" s="240" t="s">
        <v>2251</v>
      </c>
    </row>
    <row r="2214" spans="3:3" ht="15" thickBot="1">
      <c r="C2214" s="240" t="s">
        <v>2252</v>
      </c>
    </row>
    <row r="2215" spans="3:3" ht="15" thickBot="1">
      <c r="C2215" s="240" t="s">
        <v>2253</v>
      </c>
    </row>
    <row r="2216" spans="3:3" ht="15" thickBot="1">
      <c r="C2216" s="240" t="s">
        <v>2254</v>
      </c>
    </row>
    <row r="2217" spans="3:3" ht="15" thickBot="1">
      <c r="C2217" s="240" t="s">
        <v>2255</v>
      </c>
    </row>
    <row r="2218" spans="3:3" ht="15" thickBot="1">
      <c r="C2218" s="240" t="s">
        <v>840</v>
      </c>
    </row>
    <row r="2219" spans="3:3" ht="15" thickBot="1">
      <c r="C2219" s="240" t="s">
        <v>2256</v>
      </c>
    </row>
    <row r="2220" spans="3:3" ht="15" thickBot="1">
      <c r="C2220" s="240" t="s">
        <v>2257</v>
      </c>
    </row>
    <row r="2221" spans="3:3" ht="15" thickBot="1">
      <c r="C2221" s="240" t="s">
        <v>2258</v>
      </c>
    </row>
    <row r="2222" spans="3:3" ht="15" thickBot="1">
      <c r="C2222" s="240" t="s">
        <v>2259</v>
      </c>
    </row>
    <row r="2223" spans="3:3" ht="15" thickBot="1">
      <c r="C2223" s="240" t="s">
        <v>728</v>
      </c>
    </row>
    <row r="2224" spans="3:3" ht="15" thickBot="1">
      <c r="C2224" s="240" t="s">
        <v>2260</v>
      </c>
    </row>
    <row r="2225" spans="3:3" ht="15" thickBot="1">
      <c r="C2225" s="240" t="s">
        <v>2261</v>
      </c>
    </row>
    <row r="2226" spans="3:3" ht="15" thickBot="1">
      <c r="C2226" s="240" t="s">
        <v>2262</v>
      </c>
    </row>
    <row r="2227" spans="3:3" ht="15" thickBot="1">
      <c r="C2227" s="240" t="s">
        <v>2263</v>
      </c>
    </row>
    <row r="2228" spans="3:3" ht="15" thickBot="1">
      <c r="C2228" s="240" t="s">
        <v>2264</v>
      </c>
    </row>
    <row r="2229" spans="3:3" ht="15" thickBot="1">
      <c r="C2229" s="240" t="s">
        <v>2265</v>
      </c>
    </row>
    <row r="2230" spans="3:3" ht="15" thickBot="1">
      <c r="C2230" s="240" t="s">
        <v>2266</v>
      </c>
    </row>
    <row r="2231" spans="3:3" ht="15" thickBot="1">
      <c r="C2231" s="240" t="s">
        <v>2267</v>
      </c>
    </row>
    <row r="2232" spans="3:3" ht="15" thickBot="1">
      <c r="C2232" s="240" t="s">
        <v>2268</v>
      </c>
    </row>
    <row r="2233" spans="3:3" ht="15" thickBot="1">
      <c r="C2233" s="240" t="s">
        <v>425</v>
      </c>
    </row>
    <row r="2234" spans="3:3" ht="15" thickBot="1">
      <c r="C2234" s="240" t="s">
        <v>2269</v>
      </c>
    </row>
    <row r="2235" spans="3:3" ht="15" thickBot="1">
      <c r="C2235" s="240" t="s">
        <v>2270</v>
      </c>
    </row>
    <row r="2236" spans="3:3" ht="15" thickBot="1">
      <c r="C2236" s="240" t="s">
        <v>2271</v>
      </c>
    </row>
    <row r="2237" spans="3:3" ht="15" thickBot="1">
      <c r="C2237" s="240" t="s">
        <v>2272</v>
      </c>
    </row>
    <row r="2238" spans="3:3" ht="15" thickBot="1">
      <c r="C2238" s="240" t="s">
        <v>2273</v>
      </c>
    </row>
    <row r="2239" spans="3:3" ht="15" thickBot="1">
      <c r="C2239" s="240" t="s">
        <v>2274</v>
      </c>
    </row>
    <row r="2240" spans="3:3" ht="15" thickBot="1">
      <c r="C2240" s="240" t="s">
        <v>2048</v>
      </c>
    </row>
    <row r="2241" spans="3:3" ht="15" thickBot="1">
      <c r="C2241" s="240" t="s">
        <v>2275</v>
      </c>
    </row>
    <row r="2242" spans="3:3" ht="15" thickBot="1">
      <c r="C2242" s="240" t="s">
        <v>2276</v>
      </c>
    </row>
    <row r="2243" spans="3:3" ht="15" thickBot="1">
      <c r="C2243" s="240" t="s">
        <v>2277</v>
      </c>
    </row>
    <row r="2244" spans="3:3" ht="15" thickBot="1">
      <c r="C2244" s="240" t="s">
        <v>2278</v>
      </c>
    </row>
    <row r="2245" spans="3:3" ht="15" thickBot="1">
      <c r="C2245" s="240" t="s">
        <v>2279</v>
      </c>
    </row>
    <row r="2246" spans="3:3" ht="15" thickBot="1">
      <c r="C2246" s="240" t="s">
        <v>2280</v>
      </c>
    </row>
    <row r="2247" spans="3:3" ht="15" thickBot="1">
      <c r="C2247" s="240" t="s">
        <v>2281</v>
      </c>
    </row>
    <row r="2248" spans="3:3" ht="15" thickBot="1">
      <c r="C2248" s="240" t="s">
        <v>2282</v>
      </c>
    </row>
    <row r="2249" spans="3:3" ht="15" thickBot="1">
      <c r="C2249" s="240" t="s">
        <v>2283</v>
      </c>
    </row>
    <row r="2250" spans="3:3" ht="15" thickBot="1">
      <c r="C2250" s="240" t="s">
        <v>2284</v>
      </c>
    </row>
    <row r="2251" spans="3:3" ht="15" thickBot="1">
      <c r="C2251" s="240" t="s">
        <v>2285</v>
      </c>
    </row>
    <row r="2252" spans="3:3" ht="15" thickBot="1">
      <c r="C2252" s="240" t="s">
        <v>2286</v>
      </c>
    </row>
    <row r="2253" spans="3:3" ht="15" thickBot="1">
      <c r="C2253" s="240" t="s">
        <v>2287</v>
      </c>
    </row>
    <row r="2254" spans="3:3" ht="15" thickBot="1">
      <c r="C2254" s="240" t="s">
        <v>2288</v>
      </c>
    </row>
    <row r="2255" spans="3:3" ht="15" thickBot="1">
      <c r="C2255" s="240" t="s">
        <v>2289</v>
      </c>
    </row>
    <row r="2256" spans="3:3" ht="15" thickBot="1">
      <c r="C2256" s="240" t="s">
        <v>2290</v>
      </c>
    </row>
    <row r="2257" spans="3:3" ht="15" thickBot="1">
      <c r="C2257" s="240" t="s">
        <v>2291</v>
      </c>
    </row>
    <row r="2258" spans="3:3" ht="15" thickBot="1">
      <c r="C2258" s="240" t="s">
        <v>2292</v>
      </c>
    </row>
    <row r="2259" spans="3:3" ht="15" thickBot="1">
      <c r="C2259" s="240" t="s">
        <v>2293</v>
      </c>
    </row>
    <row r="2260" spans="3:3" ht="15" thickBot="1">
      <c r="C2260" s="240" t="s">
        <v>2294</v>
      </c>
    </row>
    <row r="2261" spans="3:3" ht="15" thickBot="1">
      <c r="C2261" s="240" t="s">
        <v>2295</v>
      </c>
    </row>
    <row r="2262" spans="3:3" ht="15" thickBot="1">
      <c r="C2262" s="240" t="s">
        <v>985</v>
      </c>
    </row>
    <row r="2263" spans="3:3" ht="15" thickBot="1">
      <c r="C2263" s="240" t="s">
        <v>2296</v>
      </c>
    </row>
    <row r="2264" spans="3:3" ht="15" thickBot="1">
      <c r="C2264" s="240" t="s">
        <v>2297</v>
      </c>
    </row>
    <row r="2265" spans="3:3" ht="15" thickBot="1">
      <c r="C2265" s="240" t="s">
        <v>2298</v>
      </c>
    </row>
    <row r="2266" spans="3:3" ht="15" thickBot="1">
      <c r="C2266" s="240" t="s">
        <v>2299</v>
      </c>
    </row>
    <row r="2267" spans="3:3" ht="15" thickBot="1">
      <c r="C2267" s="240" t="s">
        <v>2300</v>
      </c>
    </row>
    <row r="2268" spans="3:3" ht="15" thickBot="1">
      <c r="C2268" s="240" t="s">
        <v>2301</v>
      </c>
    </row>
    <row r="2269" spans="3:3" ht="15" thickBot="1">
      <c r="C2269" s="240" t="s">
        <v>2302</v>
      </c>
    </row>
    <row r="2270" spans="3:3" ht="15" thickBot="1">
      <c r="C2270" s="240" t="s">
        <v>2303</v>
      </c>
    </row>
    <row r="2271" spans="3:3" ht="15" thickBot="1">
      <c r="C2271" s="240" t="s">
        <v>2304</v>
      </c>
    </row>
    <row r="2272" spans="3:3" ht="15" thickBot="1">
      <c r="C2272" s="240" t="s">
        <v>2305</v>
      </c>
    </row>
    <row r="2273" spans="3:3" ht="15" thickBot="1">
      <c r="C2273" s="240" t="s">
        <v>2306</v>
      </c>
    </row>
    <row r="2274" spans="3:3" ht="15" thickBot="1">
      <c r="C2274" s="240" t="s">
        <v>2307</v>
      </c>
    </row>
    <row r="2275" spans="3:3" ht="15" thickBot="1">
      <c r="C2275" s="240" t="s">
        <v>2308</v>
      </c>
    </row>
    <row r="2276" spans="3:3" ht="15" thickBot="1">
      <c r="C2276" s="240" t="s">
        <v>2309</v>
      </c>
    </row>
    <row r="2277" spans="3:3" ht="15" thickBot="1">
      <c r="C2277" s="240" t="s">
        <v>2310</v>
      </c>
    </row>
    <row r="2278" spans="3:3" ht="15" thickBot="1">
      <c r="C2278" s="240" t="s">
        <v>2311</v>
      </c>
    </row>
    <row r="2279" spans="3:3" ht="15" thickBot="1">
      <c r="C2279" s="240" t="s">
        <v>2312</v>
      </c>
    </row>
    <row r="2280" spans="3:3" ht="15" thickBot="1">
      <c r="C2280" s="240" t="s">
        <v>2313</v>
      </c>
    </row>
    <row r="2281" spans="3:3" ht="15" thickBot="1">
      <c r="C2281" s="240" t="s">
        <v>2314</v>
      </c>
    </row>
    <row r="2282" spans="3:3" ht="15" thickBot="1">
      <c r="C2282" s="240" t="s">
        <v>2315</v>
      </c>
    </row>
    <row r="2283" spans="3:3" ht="15" thickBot="1">
      <c r="C2283" s="240" t="s">
        <v>2316</v>
      </c>
    </row>
    <row r="2284" spans="3:3" ht="15" thickBot="1">
      <c r="C2284" s="240" t="s">
        <v>2317</v>
      </c>
    </row>
    <row r="2285" spans="3:3" ht="15" thickBot="1">
      <c r="C2285" s="240" t="s">
        <v>2318</v>
      </c>
    </row>
    <row r="2286" spans="3:3" ht="15" thickBot="1">
      <c r="C2286" s="240" t="s">
        <v>2319</v>
      </c>
    </row>
    <row r="2287" spans="3:3" ht="15" thickBot="1">
      <c r="C2287" s="240" t="s">
        <v>2320</v>
      </c>
    </row>
    <row r="2288" spans="3:3" ht="15" thickBot="1">
      <c r="C2288" s="240" t="s">
        <v>2321</v>
      </c>
    </row>
    <row r="2289" spans="3:3" ht="15" thickBot="1">
      <c r="C2289" s="240" t="s">
        <v>2322</v>
      </c>
    </row>
    <row r="2290" spans="3:3" ht="15" thickBot="1">
      <c r="C2290" s="240" t="s">
        <v>2323</v>
      </c>
    </row>
    <row r="2291" spans="3:3" ht="15" thickBot="1">
      <c r="C2291" s="240" t="s">
        <v>2324</v>
      </c>
    </row>
    <row r="2292" spans="3:3" ht="15" thickBot="1">
      <c r="C2292" s="240" t="s">
        <v>1849</v>
      </c>
    </row>
    <row r="2293" spans="3:3" ht="15" thickBot="1">
      <c r="C2293" s="240" t="s">
        <v>766</v>
      </c>
    </row>
    <row r="2294" spans="3:3" ht="15" thickBot="1">
      <c r="C2294" s="240" t="s">
        <v>550</v>
      </c>
    </row>
    <row r="2295" spans="3:3" ht="15" thickBot="1">
      <c r="C2295" s="240" t="s">
        <v>2325</v>
      </c>
    </row>
    <row r="2296" spans="3:3" ht="15" thickBot="1">
      <c r="C2296" s="240" t="s">
        <v>2326</v>
      </c>
    </row>
    <row r="2297" spans="3:3" ht="15" thickBot="1">
      <c r="C2297" s="240" t="s">
        <v>2327</v>
      </c>
    </row>
    <row r="2298" spans="3:3" ht="15" thickBot="1">
      <c r="C2298" s="240" t="s">
        <v>2328</v>
      </c>
    </row>
    <row r="2299" spans="3:3" ht="15" thickBot="1">
      <c r="C2299" s="240" t="s">
        <v>501</v>
      </c>
    </row>
    <row r="2300" spans="3:3" ht="15" thickBot="1">
      <c r="C2300" s="240" t="s">
        <v>2329</v>
      </c>
    </row>
    <row r="2301" spans="3:3" ht="15" thickBot="1">
      <c r="C2301" s="240" t="s">
        <v>2330</v>
      </c>
    </row>
    <row r="2302" spans="3:3" ht="15" thickBot="1">
      <c r="C2302" s="240" t="s">
        <v>2331</v>
      </c>
    </row>
    <row r="2303" spans="3:3" ht="15" thickBot="1">
      <c r="C2303" s="240" t="s">
        <v>2332</v>
      </c>
    </row>
    <row r="2304" spans="3:3" ht="15" thickBot="1">
      <c r="C2304" s="240" t="s">
        <v>2333</v>
      </c>
    </row>
    <row r="2305" spans="3:3" ht="15" thickBot="1">
      <c r="C2305" s="240" t="s">
        <v>2334</v>
      </c>
    </row>
    <row r="2306" spans="3:3" ht="15" thickBot="1">
      <c r="C2306" s="240" t="s">
        <v>2335</v>
      </c>
    </row>
    <row r="2307" spans="3:3" ht="15" thickBot="1">
      <c r="C2307" s="240" t="s">
        <v>2336</v>
      </c>
    </row>
    <row r="2308" spans="3:3" ht="15" thickBot="1">
      <c r="C2308" s="240" t="s">
        <v>2337</v>
      </c>
    </row>
    <row r="2309" spans="3:3" ht="15" thickBot="1">
      <c r="C2309" s="240" t="s">
        <v>2338</v>
      </c>
    </row>
    <row r="2310" spans="3:3" ht="15" thickBot="1">
      <c r="C2310" s="240" t="s">
        <v>2339</v>
      </c>
    </row>
    <row r="2311" spans="3:3" ht="15" thickBot="1">
      <c r="C2311" s="240" t="s">
        <v>771</v>
      </c>
    </row>
    <row r="2312" spans="3:3" ht="15" thickBot="1">
      <c r="C2312" s="240" t="s">
        <v>2340</v>
      </c>
    </row>
    <row r="2313" spans="3:3" ht="15" thickBot="1">
      <c r="C2313" s="240" t="s">
        <v>2341</v>
      </c>
    </row>
    <row r="2314" spans="3:3" ht="15" thickBot="1">
      <c r="C2314" s="240" t="s">
        <v>778</v>
      </c>
    </row>
    <row r="2315" spans="3:3" ht="15" thickBot="1">
      <c r="C2315" s="240" t="s">
        <v>2342</v>
      </c>
    </row>
    <row r="2316" spans="3:3" ht="15" thickBot="1">
      <c r="C2316" s="240" t="s">
        <v>2343</v>
      </c>
    </row>
    <row r="2317" spans="3:3" ht="15" thickBot="1">
      <c r="C2317" s="240" t="s">
        <v>2344</v>
      </c>
    </row>
    <row r="2318" spans="3:3" ht="15" thickBot="1">
      <c r="C2318" s="240" t="s">
        <v>1937</v>
      </c>
    </row>
    <row r="2319" spans="3:3" ht="15" thickBot="1">
      <c r="C2319" s="240" t="s">
        <v>2345</v>
      </c>
    </row>
    <row r="2320" spans="3:3" ht="15" thickBot="1">
      <c r="C2320" s="240" t="s">
        <v>1051</v>
      </c>
    </row>
    <row r="2321" spans="3:3" ht="15" thickBot="1">
      <c r="C2321" s="240" t="s">
        <v>2346</v>
      </c>
    </row>
    <row r="2322" spans="3:3" ht="15" thickBot="1">
      <c r="C2322" s="240" t="s">
        <v>2347</v>
      </c>
    </row>
    <row r="2323" spans="3:3" ht="15" thickBot="1">
      <c r="C2323" s="240" t="s">
        <v>911</v>
      </c>
    </row>
    <row r="2324" spans="3:3" ht="15" thickBot="1">
      <c r="C2324" s="240" t="s">
        <v>417</v>
      </c>
    </row>
    <row r="2325" spans="3:3" ht="15" thickBot="1">
      <c r="C2325" s="240" t="s">
        <v>2348</v>
      </c>
    </row>
    <row r="2326" spans="3:3" ht="15" thickBot="1">
      <c r="C2326" s="240" t="s">
        <v>2349</v>
      </c>
    </row>
    <row r="2327" spans="3:3" ht="15" thickBot="1">
      <c r="C2327" s="240" t="s">
        <v>2350</v>
      </c>
    </row>
    <row r="2328" spans="3:3" ht="15" thickBot="1">
      <c r="C2328" s="240" t="s">
        <v>2351</v>
      </c>
    </row>
    <row r="2329" spans="3:3" ht="15" thickBot="1">
      <c r="C2329" s="240" t="s">
        <v>2352</v>
      </c>
    </row>
    <row r="2330" spans="3:3" ht="15" thickBot="1">
      <c r="C2330" s="240" t="s">
        <v>2353</v>
      </c>
    </row>
    <row r="2331" spans="3:3" ht="15" thickBot="1">
      <c r="C2331" s="240" t="s">
        <v>2354</v>
      </c>
    </row>
    <row r="2332" spans="3:3" ht="15" thickBot="1">
      <c r="C2332" s="240" t="s">
        <v>2355</v>
      </c>
    </row>
    <row r="2333" spans="3:3" ht="15" thickBot="1">
      <c r="C2333" s="240" t="s">
        <v>2356</v>
      </c>
    </row>
    <row r="2334" spans="3:3" ht="15" thickBot="1">
      <c r="C2334" s="240" t="s">
        <v>2357</v>
      </c>
    </row>
    <row r="2335" spans="3:3" ht="15" thickBot="1">
      <c r="C2335" s="240" t="s">
        <v>2358</v>
      </c>
    </row>
    <row r="2336" spans="3:3" ht="15" thickBot="1">
      <c r="C2336" s="240" t="s">
        <v>2359</v>
      </c>
    </row>
    <row r="2337" spans="1:3" ht="15" thickBot="1">
      <c r="C2337" s="240" t="s">
        <v>2360</v>
      </c>
    </row>
    <row r="2338" spans="1:3" ht="15" thickBot="1">
      <c r="A2338" s="238" t="s">
        <v>1939</v>
      </c>
      <c r="B2338" s="238" t="s">
        <v>1940</v>
      </c>
      <c r="C2338" s="240" t="s">
        <v>2361</v>
      </c>
    </row>
    <row r="2339" spans="1:3" ht="15" thickBot="1">
      <c r="C2339" s="240" t="s">
        <v>2362</v>
      </c>
    </row>
    <row r="2340" spans="1:3" ht="15" thickBot="1">
      <c r="C2340" s="240" t="s">
        <v>2363</v>
      </c>
    </row>
    <row r="2341" spans="1:3" ht="15" thickBot="1">
      <c r="C2341" s="240" t="s">
        <v>2364</v>
      </c>
    </row>
    <row r="2342" spans="1:3" ht="15" thickBot="1">
      <c r="C2342" s="240" t="s">
        <v>2365</v>
      </c>
    </row>
    <row r="2343" spans="1:3" ht="15" thickBot="1">
      <c r="C2343" s="240" t="s">
        <v>2366</v>
      </c>
    </row>
    <row r="2344" spans="1:3" ht="15" thickBot="1">
      <c r="C2344" s="240" t="s">
        <v>2367</v>
      </c>
    </row>
    <row r="2345" spans="1:3" ht="15" thickBot="1">
      <c r="C2345" s="240" t="s">
        <v>2368</v>
      </c>
    </row>
    <row r="2346" spans="1:3" ht="15" thickBot="1">
      <c r="C2346" s="240" t="s">
        <v>2369</v>
      </c>
    </row>
    <row r="2347" spans="1:3" ht="15" thickBot="1">
      <c r="C2347" s="240" t="s">
        <v>2370</v>
      </c>
    </row>
    <row r="2348" spans="1:3" ht="15" thickBot="1">
      <c r="C2348" s="240" t="s">
        <v>2371</v>
      </c>
    </row>
    <row r="2349" spans="1:3" ht="15" thickBot="1">
      <c r="C2349" s="240" t="s">
        <v>2372</v>
      </c>
    </row>
    <row r="2350" spans="1:3" ht="15" thickBot="1">
      <c r="C2350" s="240" t="s">
        <v>2373</v>
      </c>
    </row>
    <row r="2351" spans="1:3" ht="15" thickBot="1">
      <c r="C2351" s="240" t="s">
        <v>2374</v>
      </c>
    </row>
    <row r="2352" spans="1:3" ht="15" thickBot="1">
      <c r="C2352" s="240" t="s">
        <v>2375</v>
      </c>
    </row>
    <row r="2353" spans="3:3" ht="15" thickBot="1">
      <c r="C2353" s="240" t="s">
        <v>2376</v>
      </c>
    </row>
    <row r="2354" spans="3:3" ht="15" thickBot="1">
      <c r="C2354" s="240" t="s">
        <v>2377</v>
      </c>
    </row>
    <row r="2355" spans="3:3" ht="15" thickBot="1">
      <c r="C2355" s="240" t="s">
        <v>2378</v>
      </c>
    </row>
    <row r="2356" spans="3:3" ht="15" thickBot="1">
      <c r="C2356" s="240" t="s">
        <v>2379</v>
      </c>
    </row>
    <row r="2357" spans="3:3" ht="15" thickBot="1">
      <c r="C2357" s="240" t="s">
        <v>2380</v>
      </c>
    </row>
    <row r="2358" spans="3:3" ht="15" thickBot="1">
      <c r="C2358" s="240" t="s">
        <v>2381</v>
      </c>
    </row>
    <row r="2359" spans="3:3" ht="15" thickBot="1">
      <c r="C2359" s="240" t="s">
        <v>2382</v>
      </c>
    </row>
    <row r="2360" spans="3:3" ht="15" thickBot="1">
      <c r="C2360" s="240" t="s">
        <v>2383</v>
      </c>
    </row>
    <row r="2361" spans="3:3" ht="15" thickBot="1">
      <c r="C2361" s="240" t="s">
        <v>2384</v>
      </c>
    </row>
    <row r="2362" spans="3:3" ht="15" thickBot="1">
      <c r="C2362" s="240" t="s">
        <v>2385</v>
      </c>
    </row>
    <row r="2363" spans="3:3" ht="15" thickBot="1">
      <c r="C2363" s="240" t="s">
        <v>2386</v>
      </c>
    </row>
    <row r="2364" spans="3:3" ht="15" thickBot="1">
      <c r="C2364" s="240" t="s">
        <v>2387</v>
      </c>
    </row>
    <row r="2365" spans="3:3" ht="15" thickBot="1">
      <c r="C2365" s="240" t="s">
        <v>2388</v>
      </c>
    </row>
    <row r="2366" spans="3:3" ht="15" thickBot="1">
      <c r="C2366" s="240" t="s">
        <v>2389</v>
      </c>
    </row>
    <row r="2367" spans="3:3" ht="15" thickBot="1">
      <c r="C2367" s="240" t="s">
        <v>2390</v>
      </c>
    </row>
    <row r="2368" spans="3:3" ht="15" thickBot="1">
      <c r="C2368" s="240" t="s">
        <v>2391</v>
      </c>
    </row>
    <row r="2369" spans="3:3" ht="15" thickBot="1">
      <c r="C2369" s="240" t="s">
        <v>2392</v>
      </c>
    </row>
    <row r="2370" spans="3:3" ht="15" thickBot="1">
      <c r="C2370" s="240" t="s">
        <v>2393</v>
      </c>
    </row>
    <row r="2371" spans="3:3" ht="15" thickBot="1">
      <c r="C2371" s="240" t="s">
        <v>2394</v>
      </c>
    </row>
    <row r="2372" spans="3:3" ht="15" thickBot="1">
      <c r="C2372" s="240" t="s">
        <v>2395</v>
      </c>
    </row>
    <row r="2373" spans="3:3" ht="15" thickBot="1">
      <c r="C2373" s="240" t="s">
        <v>2396</v>
      </c>
    </row>
    <row r="2374" spans="3:3" ht="15" thickBot="1">
      <c r="C2374" s="240" t="s">
        <v>2397</v>
      </c>
    </row>
    <row r="2375" spans="3:3" ht="15" thickBot="1">
      <c r="C2375" s="240" t="s">
        <v>2398</v>
      </c>
    </row>
    <row r="2376" spans="3:3" ht="15" thickBot="1">
      <c r="C2376" s="240" t="s">
        <v>2399</v>
      </c>
    </row>
    <row r="2377" spans="3:3" ht="15" thickBot="1">
      <c r="C2377" s="240" t="s">
        <v>2400</v>
      </c>
    </row>
    <row r="2378" spans="3:3" ht="15" thickBot="1">
      <c r="C2378" s="240" t="s">
        <v>2401</v>
      </c>
    </row>
    <row r="2379" spans="3:3" ht="15" thickBot="1">
      <c r="C2379" s="240" t="s">
        <v>2402</v>
      </c>
    </row>
    <row r="2380" spans="3:3" ht="15" thickBot="1">
      <c r="C2380" s="240" t="s">
        <v>2403</v>
      </c>
    </row>
    <row r="2381" spans="3:3" ht="15" thickBot="1">
      <c r="C2381" s="240" t="s">
        <v>2404</v>
      </c>
    </row>
    <row r="2382" spans="3:3" ht="15" thickBot="1">
      <c r="C2382" s="240" t="s">
        <v>2405</v>
      </c>
    </row>
    <row r="2383" spans="3:3" ht="15" thickBot="1">
      <c r="C2383" s="240" t="s">
        <v>2406</v>
      </c>
    </row>
    <row r="2384" spans="3:3" ht="15" thickBot="1">
      <c r="C2384" s="240" t="s">
        <v>2407</v>
      </c>
    </row>
    <row r="2385" spans="3:3" ht="15" thickBot="1">
      <c r="C2385" s="240" t="s">
        <v>2408</v>
      </c>
    </row>
    <row r="2386" spans="3:3" ht="15" thickBot="1">
      <c r="C2386" s="240" t="s">
        <v>2409</v>
      </c>
    </row>
    <row r="2387" spans="3:3" ht="15" thickBot="1">
      <c r="C2387" s="240" t="s">
        <v>2410</v>
      </c>
    </row>
    <row r="2388" spans="3:3" ht="15" thickBot="1">
      <c r="C2388" s="240" t="s">
        <v>2411</v>
      </c>
    </row>
    <row r="2389" spans="3:3" ht="15" thickBot="1">
      <c r="C2389" s="240" t="s">
        <v>2412</v>
      </c>
    </row>
    <row r="2390" spans="3:3" ht="15" thickBot="1">
      <c r="C2390" s="240" t="s">
        <v>2413</v>
      </c>
    </row>
    <row r="2391" spans="3:3" ht="15" thickBot="1">
      <c r="C2391" s="240" t="s">
        <v>2414</v>
      </c>
    </row>
    <row r="2392" spans="3:3" ht="15" thickBot="1">
      <c r="C2392" s="240" t="s">
        <v>2415</v>
      </c>
    </row>
    <row r="2393" spans="3:3" ht="15" thickBot="1">
      <c r="C2393" s="240" t="s">
        <v>2416</v>
      </c>
    </row>
    <row r="2394" spans="3:3" ht="15" thickBot="1">
      <c r="C2394" s="240" t="s">
        <v>2417</v>
      </c>
    </row>
    <row r="2395" spans="3:3" ht="15" thickBot="1">
      <c r="C2395" s="240" t="s">
        <v>2418</v>
      </c>
    </row>
    <row r="2396" spans="3:3" ht="15" thickBot="1">
      <c r="C2396" s="240" t="s">
        <v>405</v>
      </c>
    </row>
    <row r="2397" spans="3:3" ht="15" thickBot="1">
      <c r="C2397" s="240" t="s">
        <v>1914</v>
      </c>
    </row>
    <row r="2398" spans="3:3" ht="15" thickBot="1">
      <c r="C2398" s="240" t="s">
        <v>2419</v>
      </c>
    </row>
    <row r="2399" spans="3:3" ht="15" thickBot="1">
      <c r="C2399" s="240" t="s">
        <v>2420</v>
      </c>
    </row>
    <row r="2400" spans="3:3" ht="15" thickBot="1">
      <c r="C2400" s="240" t="s">
        <v>2421</v>
      </c>
    </row>
    <row r="2401" spans="3:3" ht="15" thickBot="1">
      <c r="C2401" s="240" t="s">
        <v>2422</v>
      </c>
    </row>
    <row r="2402" spans="3:3" ht="15" thickBot="1">
      <c r="C2402" s="240" t="s">
        <v>161</v>
      </c>
    </row>
    <row r="2403" spans="3:3" ht="15" thickBot="1">
      <c r="C2403" s="240" t="s">
        <v>2423</v>
      </c>
    </row>
    <row r="2404" spans="3:3" ht="15" thickBot="1">
      <c r="C2404" s="240" t="s">
        <v>2424</v>
      </c>
    </row>
    <row r="2405" spans="3:3" ht="15" thickBot="1">
      <c r="C2405" s="240" t="s">
        <v>2425</v>
      </c>
    </row>
    <row r="2406" spans="3:3" ht="15" thickBot="1">
      <c r="C2406" s="240" t="s">
        <v>2426</v>
      </c>
    </row>
    <row r="2407" spans="3:3" ht="15" thickBot="1">
      <c r="C2407" s="240" t="s">
        <v>2427</v>
      </c>
    </row>
    <row r="2408" spans="3:3" ht="15" thickBot="1">
      <c r="C2408" s="240" t="s">
        <v>2428</v>
      </c>
    </row>
    <row r="2409" spans="3:3" ht="15" thickBot="1">
      <c r="C2409" s="240" t="s">
        <v>2429</v>
      </c>
    </row>
    <row r="2410" spans="3:3" ht="15" thickBot="1">
      <c r="C2410" s="240" t="s">
        <v>2430</v>
      </c>
    </row>
    <row r="2411" spans="3:3" ht="15" thickBot="1">
      <c r="C2411" s="240" t="s">
        <v>2431</v>
      </c>
    </row>
    <row r="2412" spans="3:3" ht="15" thickBot="1">
      <c r="C2412" s="240" t="s">
        <v>2432</v>
      </c>
    </row>
    <row r="2413" spans="3:3" ht="15" thickBot="1">
      <c r="C2413" s="240" t="s">
        <v>2433</v>
      </c>
    </row>
    <row r="2414" spans="3:3" ht="15" thickBot="1">
      <c r="C2414" s="240" t="s">
        <v>2434</v>
      </c>
    </row>
    <row r="2415" spans="3:3" ht="15" thickBot="1">
      <c r="C2415" s="240" t="s">
        <v>2435</v>
      </c>
    </row>
    <row r="2416" spans="3:3" ht="15" thickBot="1">
      <c r="C2416" s="240" t="s">
        <v>2436</v>
      </c>
    </row>
    <row r="2417" spans="3:3" ht="15" thickBot="1">
      <c r="C2417" s="240" t="s">
        <v>2437</v>
      </c>
    </row>
    <row r="2418" spans="3:3" ht="15" thickBot="1">
      <c r="C2418" s="240" t="s">
        <v>2438</v>
      </c>
    </row>
    <row r="2419" spans="3:3" ht="15" thickBot="1">
      <c r="C2419" s="240" t="s">
        <v>2439</v>
      </c>
    </row>
    <row r="2420" spans="3:3" ht="15" thickBot="1">
      <c r="C2420" s="240" t="s">
        <v>2440</v>
      </c>
    </row>
    <row r="2421" spans="3:3" ht="15" thickBot="1">
      <c r="C2421" s="240" t="s">
        <v>2441</v>
      </c>
    </row>
    <row r="2422" spans="3:3" ht="15" thickBot="1">
      <c r="C2422" s="240" t="s">
        <v>2442</v>
      </c>
    </row>
    <row r="2423" spans="3:3" ht="15" thickBot="1">
      <c r="C2423" s="240" t="s">
        <v>2443</v>
      </c>
    </row>
    <row r="2424" spans="3:3" ht="15" thickBot="1">
      <c r="C2424" s="240" t="s">
        <v>2444</v>
      </c>
    </row>
    <row r="2425" spans="3:3" ht="15" thickBot="1">
      <c r="C2425" s="240" t="s">
        <v>2445</v>
      </c>
    </row>
    <row r="2426" spans="3:3" ht="15" thickBot="1">
      <c r="C2426" s="240" t="s">
        <v>2446</v>
      </c>
    </row>
    <row r="2427" spans="3:3" ht="15" thickBot="1">
      <c r="C2427" s="240" t="s">
        <v>2447</v>
      </c>
    </row>
    <row r="2428" spans="3:3" ht="15" thickBot="1">
      <c r="C2428" s="240" t="s">
        <v>2448</v>
      </c>
    </row>
    <row r="2429" spans="3:3" ht="15" thickBot="1">
      <c r="C2429" s="240" t="s">
        <v>2449</v>
      </c>
    </row>
    <row r="2430" spans="3:3" ht="15" thickBot="1">
      <c r="C2430" s="240" t="s">
        <v>2450</v>
      </c>
    </row>
    <row r="2431" spans="3:3" ht="15" thickBot="1">
      <c r="C2431" s="240" t="s">
        <v>2451</v>
      </c>
    </row>
    <row r="2432" spans="3:3" ht="15" thickBot="1">
      <c r="C2432" s="240" t="s">
        <v>2452</v>
      </c>
    </row>
    <row r="2433" spans="1:3" ht="15" thickBot="1">
      <c r="C2433" s="240" t="s">
        <v>2453</v>
      </c>
    </row>
    <row r="2434" spans="1:3" ht="15" thickBot="1">
      <c r="C2434" s="240" t="s">
        <v>2454</v>
      </c>
    </row>
    <row r="2435" spans="1:3" ht="15" thickBot="1">
      <c r="C2435" s="240" t="s">
        <v>2455</v>
      </c>
    </row>
    <row r="2436" spans="1:3" ht="15" thickBot="1">
      <c r="C2436" s="240" t="s">
        <v>2456</v>
      </c>
    </row>
    <row r="2437" spans="1:3" ht="15" thickBot="1">
      <c r="C2437" s="240" t="s">
        <v>2457</v>
      </c>
    </row>
    <row r="2438" spans="1:3" ht="15" thickBot="1">
      <c r="C2438" s="240" t="s">
        <v>2458</v>
      </c>
    </row>
    <row r="2439" spans="1:3" ht="15" thickBot="1">
      <c r="C2439" s="240" t="s">
        <v>2459</v>
      </c>
    </row>
    <row r="2440" spans="1:3" ht="15" thickBot="1">
      <c r="C2440" s="240" t="s">
        <v>2460</v>
      </c>
    </row>
    <row r="2441" spans="1:3" ht="15" thickBot="1">
      <c r="C2441" s="240" t="s">
        <v>2461</v>
      </c>
    </row>
    <row r="2442" spans="1:3" ht="15" thickBot="1">
      <c r="C2442" s="240" t="s">
        <v>2462</v>
      </c>
    </row>
    <row r="2443" spans="1:3" ht="15" thickBot="1">
      <c r="C2443" s="240" t="s">
        <v>2463</v>
      </c>
    </row>
    <row r="2444" spans="1:3" ht="15" thickBot="1">
      <c r="A2444" s="238" t="s">
        <v>1941</v>
      </c>
      <c r="B2444" s="238" t="s">
        <v>2512</v>
      </c>
      <c r="C2444" s="240" t="s">
        <v>2464</v>
      </c>
    </row>
    <row r="2445" spans="1:3" ht="15" thickBot="1">
      <c r="C2445" s="240" t="s">
        <v>2467</v>
      </c>
    </row>
    <row r="2446" spans="1:3" ht="15" thickBot="1">
      <c r="C2446" s="240" t="s">
        <v>2470</v>
      </c>
    </row>
    <row r="2447" spans="1:3" ht="15" thickBot="1">
      <c r="C2447" s="240" t="s">
        <v>523</v>
      </c>
    </row>
    <row r="2448" spans="1:3" ht="15" thickBot="1">
      <c r="C2448" s="240" t="s">
        <v>2474</v>
      </c>
    </row>
    <row r="2449" spans="3:3" ht="15" thickBot="1">
      <c r="C2449" s="240" t="s">
        <v>2476</v>
      </c>
    </row>
    <row r="2450" spans="3:3" ht="15" thickBot="1">
      <c r="C2450" s="240" t="s">
        <v>2478</v>
      </c>
    </row>
    <row r="2451" spans="3:3" ht="15" thickBot="1">
      <c r="C2451" s="240" t="s">
        <v>320</v>
      </c>
    </row>
    <row r="2452" spans="3:3" ht="15" thickBot="1">
      <c r="C2452" s="240" t="s">
        <v>2483</v>
      </c>
    </row>
    <row r="2453" spans="3:3" ht="15" thickBot="1">
      <c r="C2453" s="240" t="s">
        <v>2486</v>
      </c>
    </row>
    <row r="2454" spans="3:3" ht="15" thickBot="1">
      <c r="C2454" s="240" t="s">
        <v>2489</v>
      </c>
    </row>
    <row r="2455" spans="3:3" ht="15" thickBot="1">
      <c r="C2455" s="240" t="s">
        <v>2491</v>
      </c>
    </row>
    <row r="2456" spans="3:3" ht="15" thickBot="1">
      <c r="C2456" s="240" t="s">
        <v>2494</v>
      </c>
    </row>
    <row r="2457" spans="3:3" ht="15" thickBot="1">
      <c r="C2457" s="240" t="s">
        <v>2497</v>
      </c>
    </row>
    <row r="2458" spans="3:3" ht="15" thickBot="1">
      <c r="C2458" s="240" t="s">
        <v>330</v>
      </c>
    </row>
    <row r="2459" spans="3:3" ht="15" thickBot="1">
      <c r="C2459" s="240" t="s">
        <v>2502</v>
      </c>
    </row>
    <row r="2460" spans="3:3" ht="15" thickBot="1">
      <c r="C2460" s="240" t="s">
        <v>2504</v>
      </c>
    </row>
    <row r="2461" spans="3:3" ht="15" thickBot="1">
      <c r="C2461" s="240" t="s">
        <v>2506</v>
      </c>
    </row>
    <row r="2462" spans="3:3" ht="15" thickBot="1">
      <c r="C2462" s="240" t="s">
        <v>2509</v>
      </c>
    </row>
    <row r="2463" spans="3:3" ht="15" thickBot="1">
      <c r="C2463" s="240" t="s">
        <v>2465</v>
      </c>
    </row>
    <row r="2464" spans="3:3" ht="15" thickBot="1">
      <c r="C2464" s="240" t="s">
        <v>2468</v>
      </c>
    </row>
    <row r="2465" spans="3:3" ht="15" thickBot="1">
      <c r="C2465" s="240" t="s">
        <v>168</v>
      </c>
    </row>
    <row r="2466" spans="3:3" ht="15" thickBot="1">
      <c r="C2466" s="240" t="s">
        <v>2472</v>
      </c>
    </row>
    <row r="2467" spans="3:3" ht="15" thickBot="1">
      <c r="C2467" s="240" t="s">
        <v>2475</v>
      </c>
    </row>
    <row r="2468" spans="3:3" ht="15" thickBot="1">
      <c r="C2468" s="240" t="s">
        <v>849</v>
      </c>
    </row>
    <row r="2469" spans="3:3" ht="15" thickBot="1">
      <c r="C2469" s="240" t="s">
        <v>2479</v>
      </c>
    </row>
    <row r="2470" spans="3:3" ht="15" thickBot="1">
      <c r="C2470" s="240" t="s">
        <v>2481</v>
      </c>
    </row>
    <row r="2471" spans="3:3" ht="15" thickBot="1">
      <c r="C2471" s="240" t="s">
        <v>2484</v>
      </c>
    </row>
    <row r="2472" spans="3:3" ht="15" thickBot="1">
      <c r="C2472" s="240" t="s">
        <v>2487</v>
      </c>
    </row>
    <row r="2473" spans="3:3" ht="15" thickBot="1">
      <c r="C2473" s="240" t="s">
        <v>347</v>
      </c>
    </row>
    <row r="2474" spans="3:3" ht="15" thickBot="1">
      <c r="C2474" s="240" t="s">
        <v>2492</v>
      </c>
    </row>
    <row r="2475" spans="3:3" ht="15" thickBot="1">
      <c r="C2475" s="240" t="s">
        <v>2495</v>
      </c>
    </row>
    <row r="2476" spans="3:3" ht="15" thickBot="1">
      <c r="C2476" s="240" t="s">
        <v>2498</v>
      </c>
    </row>
    <row r="2477" spans="3:3" ht="15" thickBot="1">
      <c r="C2477" s="240" t="s">
        <v>2500</v>
      </c>
    </row>
    <row r="2478" spans="3:3" ht="15" thickBot="1">
      <c r="C2478" s="240" t="s">
        <v>2282</v>
      </c>
    </row>
    <row r="2479" spans="3:3" ht="15" thickBot="1">
      <c r="C2479" s="240" t="s">
        <v>2505</v>
      </c>
    </row>
    <row r="2480" spans="3:3" ht="15" thickBot="1">
      <c r="C2480" s="240" t="s">
        <v>2507</v>
      </c>
    </row>
    <row r="2481" spans="3:3" ht="15" thickBot="1">
      <c r="C2481" s="240" t="s">
        <v>2510</v>
      </c>
    </row>
    <row r="2482" spans="3:3" ht="15" thickBot="1">
      <c r="C2482" s="240" t="s">
        <v>2511</v>
      </c>
    </row>
    <row r="2483" spans="3:3" ht="15" thickBot="1">
      <c r="C2483" s="240" t="s">
        <v>2466</v>
      </c>
    </row>
    <row r="2484" spans="3:3" ht="15" thickBot="1">
      <c r="C2484" s="240" t="s">
        <v>2469</v>
      </c>
    </row>
    <row r="2485" spans="3:3" ht="15" thickBot="1">
      <c r="C2485" s="240" t="s">
        <v>2471</v>
      </c>
    </row>
    <row r="2486" spans="3:3" ht="15" thickBot="1">
      <c r="C2486" s="240" t="s">
        <v>2473</v>
      </c>
    </row>
    <row r="2487" spans="3:3" ht="15" thickBot="1">
      <c r="C2487" s="240" t="s">
        <v>1931</v>
      </c>
    </row>
    <row r="2488" spans="3:3" ht="15" thickBot="1">
      <c r="C2488" s="240" t="s">
        <v>2477</v>
      </c>
    </row>
    <row r="2489" spans="3:3" ht="15" thickBot="1">
      <c r="C2489" s="240" t="s">
        <v>2480</v>
      </c>
    </row>
    <row r="2490" spans="3:3" ht="15" thickBot="1">
      <c r="C2490" s="240" t="s">
        <v>2482</v>
      </c>
    </row>
    <row r="2491" spans="3:3" ht="15" thickBot="1">
      <c r="C2491" s="240" t="s">
        <v>2485</v>
      </c>
    </row>
    <row r="2492" spans="3:3" ht="15" thickBot="1">
      <c r="C2492" s="240" t="s">
        <v>2488</v>
      </c>
    </row>
    <row r="2493" spans="3:3" ht="15" thickBot="1">
      <c r="C2493" s="240" t="s">
        <v>2490</v>
      </c>
    </row>
    <row r="2494" spans="3:3" ht="15" thickBot="1">
      <c r="C2494" s="240" t="s">
        <v>2493</v>
      </c>
    </row>
    <row r="2495" spans="3:3" ht="15" thickBot="1">
      <c r="C2495" s="240" t="s">
        <v>2496</v>
      </c>
    </row>
    <row r="2496" spans="3:3" ht="15" thickBot="1">
      <c r="C2496" s="240" t="s">
        <v>2499</v>
      </c>
    </row>
    <row r="2497" spans="3:3" ht="15" thickBot="1">
      <c r="C2497" s="240" t="s">
        <v>2501</v>
      </c>
    </row>
    <row r="2498" spans="3:3" ht="15" thickBot="1">
      <c r="C2498" s="240" t="s">
        <v>2503</v>
      </c>
    </row>
    <row r="2499" spans="3:3" ht="15" thickBot="1">
      <c r="C2499" s="240" t="s">
        <v>785</v>
      </c>
    </row>
    <row r="2500" spans="3:3" ht="15" thickBot="1">
      <c r="C2500" s="240" t="s">
        <v>2508</v>
      </c>
    </row>
    <row r="2501" spans="3:3" ht="15" thickBot="1">
      <c r="C2501" s="240" t="s">
        <v>1941</v>
      </c>
    </row>
  </sheetData>
  <sheetProtection algorithmName="SHA-512" hashValue="42r5pOKguWLnCJvoW8YPMdba1iWMSV1rG/4ULSjSBPfd3vbq1po3Sz5jLcsYUldL0ZcidO63wqlMD4SgkItbwQ==" saltValue="b7f66dZWDmKPxu6z7je8OA==" spinCount="100000" sheet="1" objects="1" scenarios="1" selectLockedCells="1"/>
  <hyperlinks>
    <hyperlink ref="C54" r:id="rId1" tooltip="Comondú" display="https://es.wikipedia.org/wiki/Comond%C3%BA"/>
    <hyperlink ref="C55" r:id="rId2" tooltip="Mulegé (municipio)" display="https://es.wikipedia.org/wiki/Muleg%C3%A9_(municipio)"/>
    <hyperlink ref="C56" r:id="rId3" tooltip="Municipio de La Paz (Baja California Sur)" display="https://es.wikipedia.org/wiki/Municipio_de_La_Paz_(Baja_California_Sur)"/>
    <hyperlink ref="C57" r:id="rId4" tooltip="Los Cabos" display="https://es.wikipedia.org/wiki/Los_Cabos"/>
    <hyperlink ref="C58" r:id="rId5" tooltip="Municipio de Loreto (Baja California Sur)" display="https://es.wikipedia.org/wiki/Municipio_de_Loreto_(Baja_California_Sur)"/>
    <hyperlink ref="C70" r:id="rId6" tooltip="Municipio de Seybaplaya" display="https://es.wikipedia.org/wiki/Municipio_de_Seybaplaya"/>
    <hyperlink ref="C71" r:id="rId7" tooltip="Municipio de Dzitbalché" display="https://es.wikipedia.org/wiki/Municipio_de_Dzitbalch%C3%A9"/>
    <hyperlink ref="C72" r:id="rId8" display="http://inafed.gob.mx/work/enciclopedia/EMM07chiapas/municipios/07001a.html"/>
    <hyperlink ref="C73" r:id="rId9" display="http://inafed.gob.mx/work/enciclopedia/EMM07chiapas/municipios/07002a.html"/>
    <hyperlink ref="C74" r:id="rId10" display="http://inafed.gob.mx/work/enciclopedia/EMM07chiapas/municipios/07003a.html"/>
    <hyperlink ref="C75" r:id="rId11" display="http://inafed.gob.mx/work/enciclopedia/EMM07chiapas/municipios/07113a.html"/>
    <hyperlink ref="C76" r:id="rId12" display="http://inafed.gob.mx/work/enciclopedia/EMM07chiapas/municipios/07004a.html"/>
    <hyperlink ref="C77" r:id="rId13" display="http://inafed.gob.mx/work/enciclopedia/EMM07chiapas/municipios/07005a.html"/>
    <hyperlink ref="C78" r:id="rId14" display="http://inafed.gob.mx/work/enciclopedia/EMM07chiapas/municipios/07006a.html"/>
    <hyperlink ref="C79" r:id="rId15" display="http://inafed.gob.mx/work/enciclopedia/EMM07chiapas/municipios/07007a.html"/>
    <hyperlink ref="C80" r:id="rId16" display="http://inafed.gob.mx/work/enciclopedia/EMM07chiapas/municipios/07008a.html"/>
    <hyperlink ref="C81" r:id="rId17" display="http://inafed.gob.mx/work/enciclopedia/EMM07chiapas/municipios/07009a.html"/>
    <hyperlink ref="C82" r:id="rId18" display="http://inafed.gob.mx/work/enciclopedia/EMM07chiapas/municipios/07010a.html"/>
    <hyperlink ref="C83" r:id="rId19" display="http://inafed.gob.mx/work/enciclopedia/EMM07chiapas/municipios/07011a.html"/>
    <hyperlink ref="C84" r:id="rId20" display="http://inafed.gob.mx/work/enciclopedia/EMM07chiapas/municipios/07114a.html"/>
    <hyperlink ref="C85" r:id="rId21" display="http://inafed.gob.mx/work/enciclopedia/EMM07chiapas/municipios/07012a.html"/>
    <hyperlink ref="C86" r:id="rId22" display="http://inafed.gob.mx/work/enciclopedia/EMM07chiapas/municipios/07013a.html"/>
    <hyperlink ref="C87" r:id="rId23" display="http://inafed.gob.mx/work/enciclopedia/EMM07chiapas/municipios/07014a.html"/>
    <hyperlink ref="C88" r:id="rId24" display="http://inafed.gob.mx/work/enciclopedia/EMM07chiapas/municipios/07015a.html"/>
    <hyperlink ref="C89" r:id="rId25" display="http://inafed.gob.mx/work/enciclopedia/EMM07chiapas/municipios/07016a.html"/>
    <hyperlink ref="C90" r:id="rId26" display="http://inafed.gob.mx/work/enciclopedia/EMM07chiapas/municipios/07022a.html"/>
    <hyperlink ref="C91" r:id="rId27" display="http://inafed.gob.mx/work/enciclopedia/EMM07chiapas/municipios/07023a.html"/>
    <hyperlink ref="C92" r:id="rId28" display="http://inafed.gob.mx/work/enciclopedia/EMM07chiapas/municipios/07024a.html"/>
    <hyperlink ref="C93" r:id="rId29" display="http://inafed.gob.mx/work/enciclopedia/EMM07chiapas/municipios/07025a.html"/>
    <hyperlink ref="C94" r:id="rId30" display="http://inafed.gob.mx/work/enciclopedia/EMM07chiapas/municipios/07026a.html"/>
    <hyperlink ref="C95" r:id="rId31" display="http://inafed.gob.mx/work/enciclopedia/EMM07chiapas/municipios/07027a.html"/>
    <hyperlink ref="C96" r:id="rId32" display="http://inafed.gob.mx/work/enciclopedia/EMM07chiapas/municipios/07028a.html"/>
    <hyperlink ref="C97" r:id="rId33" display="http://inafed.gob.mx/work/enciclopedia/EMM07chiapas/municipios/07029a.html"/>
    <hyperlink ref="C98" r:id="rId34" display="http://inafed.gob.mx/work/enciclopedia/EMM07chiapas/municipios/07030a.html"/>
    <hyperlink ref="C99" r:id="rId35" display="http://inafed.gob.mx/work/enciclopedia/EMM07chiapas/municipios/07031a.html"/>
    <hyperlink ref="C100" r:id="rId36" display="http://inafed.gob.mx/work/enciclopedia/EMM07chiapas/municipios/07017a.html"/>
    <hyperlink ref="C101" r:id="rId37" display="http://inafed.gob.mx/work/enciclopedia/EMM07chiapas/municipios/07018a.html"/>
    <hyperlink ref="C102" r:id="rId38" display="http://inafed.gob.mx/work/enciclopedia/EMM07chiapas/municipios/07019a.html"/>
    <hyperlink ref="C103" r:id="rId39" display="http://inafed.gob.mx/work/enciclopedia/EMM07chiapas/municipios/07020a.html"/>
    <hyperlink ref="C104" r:id="rId40" display="http://inafed.gob.mx/work/enciclopedia/EMM07chiapas/municipios/07021a.html"/>
    <hyperlink ref="C105" r:id="rId41" display="http://inafed.gob.mx/work/enciclopedia/EMM07chiapas/municipios/07032a.html"/>
    <hyperlink ref="C106" r:id="rId42" display="http://inafed.gob.mx/work/enciclopedia/EMM07chiapas/municipios/07033a.html"/>
    <hyperlink ref="C107" r:id="rId43" display="http://inafed.gob.mx/work/enciclopedia/EMM07chiapas/municipios/07034a.html"/>
    <hyperlink ref="C108" r:id="rId44" display="http://inafed.gob.mx/work/enciclopedia/EMM07chiapas/municipios/07035a.html"/>
    <hyperlink ref="C109" r:id="rId45" display="http://inafed.gob.mx/work/enciclopedia/EMM07chiapas/municipios/07036a.html"/>
    <hyperlink ref="C110" r:id="rId46" display="http://inafed.gob.mx/work/enciclopedia/EMM07chiapas/municipios/07037a.html"/>
    <hyperlink ref="C111" r:id="rId47" display="http://inafed.gob.mx/work/enciclopedia/EMM07chiapas/municipios/07038a.html"/>
    <hyperlink ref="C112" r:id="rId48" display="http://inafed.gob.mx/work/enciclopedia/EMM07chiapas/municipios/07039a.html"/>
    <hyperlink ref="C113" r:id="rId49" display="http://inafed.gob.mx/work/enciclopedia/EMM07chiapas/municipios/07040a.html"/>
    <hyperlink ref="C114" r:id="rId50" display="http://inafed.gob.mx/work/enciclopedia/EMM07chiapas/municipios/07041a.html"/>
    <hyperlink ref="C115" r:id="rId51" display="http://inafed.gob.mx/work/enciclopedia/EMM07chiapas/municipios/07042a.html"/>
    <hyperlink ref="C116" r:id="rId52" display="http://inafed.gob.mx/work/enciclopedia/EMM07chiapas/municipios/07043a.html"/>
    <hyperlink ref="C117" r:id="rId53" display="http://inafed.gob.mx/work/enciclopedia/EMM07chiapas/municipios/07044a.html"/>
    <hyperlink ref="C118" r:id="rId54" display="http://inafed.gob.mx/work/enciclopedia/EMM07chiapas/municipios/07045a.html"/>
    <hyperlink ref="C119" r:id="rId55" display="http://inafed.gob.mx/work/enciclopedia/EMM07chiapas/municipios/07046a.html"/>
    <hyperlink ref="C120" r:id="rId56" display="http://inafed.gob.mx/work/enciclopedia/EMM07chiapas/municipios/07047a.html"/>
    <hyperlink ref="C121" r:id="rId57" display="http://inafed.gob.mx/work/enciclopedia/EMM07chiapas/municipios/07048a.html"/>
    <hyperlink ref="C122" r:id="rId58" display="http://inafed.gob.mx/work/enciclopedia/EMM07chiapas/municipios/07049a.html"/>
    <hyperlink ref="C123" r:id="rId59" display="http://inafed.gob.mx/work/enciclopedia/EMM07chiapas/municipios/07050a.html"/>
    <hyperlink ref="C124" r:id="rId60" display="http://inafed.gob.mx/work/enciclopedia/EMM07chiapas/municipios/07051a.html"/>
    <hyperlink ref="C125" r:id="rId61" display="http://inafed.gob.mx/work/enciclopedia/EMM07chiapas/municipios/07052a.html"/>
    <hyperlink ref="C126" r:id="rId62" display="http://inafed.gob.mx/work/enciclopedia/EMM07chiapas/municipios/07115a.html"/>
    <hyperlink ref="C127" r:id="rId63" display="http://inafed.gob.mx/work/enciclopedia/EMM07chiapas/municipios/07116a.html"/>
    <hyperlink ref="C128" r:id="rId64" display="http://inafed.gob.mx/work/enciclopedia/EMM07chiapas/municipios/07053a.html"/>
    <hyperlink ref="C129" r:id="rId65" display="http://inafed.gob.mx/work/enciclopedia/EMM07chiapas/municipios/07054a.html"/>
    <hyperlink ref="C130" r:id="rId66" display="http://inafed.gob.mx/work/enciclopedia/EMM07chiapas/municipios/07055a.html"/>
    <hyperlink ref="C131" r:id="rId67" display="http://inafed.gob.mx/work/enciclopedia/EMM07chiapas/municipios/07056a.html"/>
    <hyperlink ref="C132" r:id="rId68" display="http://inafed.gob.mx/work/enciclopedia/EMM07chiapas/municipios/07117a.html"/>
    <hyperlink ref="C133" r:id="rId69" display="http://inafed.gob.mx/work/enciclopedia/EMM07chiapas/municipios/07057a.html"/>
    <hyperlink ref="C134" r:id="rId70" display="http://inafed.gob.mx/work/enciclopedia/EMM07chiapas/municipios/07058a.html"/>
    <hyperlink ref="C135" r:id="rId71" display="http://inafed.gob.mx/work/enciclopedia/EMM07chiapas/municipios/07059a.html"/>
    <hyperlink ref="C136" r:id="rId72" display="http://inafed.gob.mx/work/enciclopedia/EMM07chiapas/municipios/07060a.html"/>
    <hyperlink ref="C137" r:id="rId73" display="http://inafed.gob.mx/work/enciclopedia/EMM07chiapas/municipios/07061a.html"/>
    <hyperlink ref="C138" r:id="rId74" display="http://inafed.gob.mx/work/enciclopedia/EMM07chiapas/municipios/07062a.html"/>
    <hyperlink ref="C139" r:id="rId75" display="http://inafed.gob.mx/work/enciclopedia/EMM07chiapas/municipios/07063a.html"/>
    <hyperlink ref="C140" r:id="rId76" display="http://inafed.gob.mx/work/enciclopedia/EMM07chiapas/municipios/07064a.html"/>
    <hyperlink ref="C141" r:id="rId77" display="http://inafed.gob.mx/work/enciclopedia/EMM07chiapas/municipios/07065a.html"/>
    <hyperlink ref="C142" r:id="rId78" display="http://inafed.gob.mx/work/enciclopedia/EMM07chiapas/municipios/07066a.html"/>
    <hyperlink ref="C143" r:id="rId79" display="http://inafed.gob.mx/work/enciclopedia/EMM07chiapas/municipios/07067a.html"/>
    <hyperlink ref="C144" r:id="rId80" display="http://inafed.gob.mx/work/enciclopedia/EMM07chiapas/municipios/07068a.html"/>
    <hyperlink ref="C145" r:id="rId81" display="http://inafed.gob.mx/work/enciclopedia/EMM07chiapas/municipios/07069a.html"/>
    <hyperlink ref="C146" r:id="rId82" display="http://inafed.gob.mx/work/enciclopedia/EMM07chiapas/municipios/07070a.html"/>
    <hyperlink ref="C147" r:id="rId83" display="http://inafed.gob.mx/work/enciclopedia/EMM07chiapas/municipios/07072a.html"/>
    <hyperlink ref="C148" r:id="rId84" display="http://inafed.gob.mx/work/enciclopedia/EMM07chiapas/municipios/07073a.html"/>
    <hyperlink ref="C149" r:id="rId85" display="http://inafed.gob.mx/work/enciclopedia/EMM07chiapas/municipios/07074a.html"/>
    <hyperlink ref="C150" r:id="rId86" display="http://inafed.gob.mx/work/enciclopedia/EMM07chiapas/municipios/07075a.html"/>
    <hyperlink ref="C151" r:id="rId87" display="http://inafed.gob.mx/work/enciclopedia/EMM07chiapas/municipios/07076a.html"/>
    <hyperlink ref="C152" r:id="rId88" display="http://inafed.gob.mx/work/enciclopedia/EMM07chiapas/municipios/07077a.html"/>
    <hyperlink ref="C153" r:id="rId89" display="http://inafed.gob.mx/work/enciclopedia/EMM07chiapas/municipios/07118a.html"/>
    <hyperlink ref="C154" r:id="rId90" display="http://inafed.gob.mx/work/enciclopedia/EMM07chiapas/municipios/07078a.html"/>
    <hyperlink ref="C155" r:id="rId91" display="http://inafed.gob.mx/work/enciclopedia/EMM07chiapas/municipios/07079a.html"/>
    <hyperlink ref="C156" r:id="rId92" display="http://inafed.gob.mx/work/enciclopedia/EMM07chiapas/municipios/07112a.html"/>
    <hyperlink ref="C157" r:id="rId93" display="http://inafed.gob.mx/work/enciclopedia/EMM07chiapas/municipios/07110a.html"/>
    <hyperlink ref="C158" r:id="rId94" display="http://inafed.gob.mx/work/enciclopedia/EMM07chiapas/municipios/07119a.html"/>
    <hyperlink ref="C159" r:id="rId95" display="http://inafed.gob.mx/work/enciclopedia/EMM07chiapas/municipios/07080a.html"/>
    <hyperlink ref="C160" r:id="rId96" display="http://inafed.gob.mx/work/enciclopedia/EMM07chiapas/municipios/07081a.html"/>
    <hyperlink ref="C161" r:id="rId97" display="http://inafed.gob.mx/work/enciclopedia/EMM07chiapas/municipios/07082a.html"/>
    <hyperlink ref="C162" r:id="rId98" display="http://inafed.gob.mx/work/enciclopedia/EMM07chiapas/municipios/07083a.html"/>
    <hyperlink ref="C163" r:id="rId99" display="http://inafed.gob.mx/work/enciclopedia/EMM07chiapas/municipios/07084a.html"/>
    <hyperlink ref="C164" r:id="rId100" display="http://inafed.gob.mx/work/enciclopedia/EMM07chiapas/municipios/07085a.html"/>
    <hyperlink ref="C165" r:id="rId101" display="http://inafed.gob.mx/work/enciclopedia/EMM07chiapas/municipios/07086a.html"/>
    <hyperlink ref="C166" r:id="rId102" display="http://inafed.gob.mx/work/enciclopedia/EMM07chiapas/municipios/07087a.html"/>
    <hyperlink ref="C167" r:id="rId103" display="http://inafed.gob.mx/work/enciclopedia/EMM07chiapas/municipios/07088a.html"/>
    <hyperlink ref="C168" r:id="rId104" display="http://inafed.gob.mx/work/enciclopedia/EMM07chiapas/municipios/07089a.html"/>
    <hyperlink ref="C169" r:id="rId105" display="http://inafed.gob.mx/work/enciclopedia/EMM07chiapas/municipios/07090a.html"/>
    <hyperlink ref="C170" r:id="rId106" display="http://inafed.gob.mx/work/enciclopedia/EMM07chiapas/municipios/07091a.html"/>
    <hyperlink ref="C171" r:id="rId107" display="http://inafed.gob.mx/work/enciclopedia/EMM07chiapas/municipios/07092a.html"/>
    <hyperlink ref="C172" r:id="rId108" display="http://inafed.gob.mx/work/enciclopedia/EMM07chiapas/municipios/07093a.html"/>
    <hyperlink ref="C173" r:id="rId109" display="http://inafed.gob.mx/work/enciclopedia/EMM07chiapas/municipios/07094a.html"/>
    <hyperlink ref="C174" r:id="rId110" display="http://inafed.gob.mx/work/enciclopedia/EMM07chiapas/municipios/07096a.html"/>
    <hyperlink ref="C175" r:id="rId111" display="http://inafed.gob.mx/work/enciclopedia/EMM07chiapas/municipios/07097a.html"/>
    <hyperlink ref="C176" r:id="rId112" display="http://inafed.gob.mx/work/enciclopedia/EMM07chiapas/municipios/07098a.html"/>
    <hyperlink ref="C177" r:id="rId113" display="http://inafed.gob.mx/work/enciclopedia/EMM07chiapas/municipios/07099a.html"/>
    <hyperlink ref="C178" r:id="rId114" display="http://inafed.gob.mx/work/enciclopedia/EMM07chiapas/municipios/07100a.html"/>
    <hyperlink ref="C179" r:id="rId115" display="http://inafed.gob.mx/work/enciclopedia/EMM07chiapas/municipios/07101a.html"/>
    <hyperlink ref="C180" r:id="rId116" display="http://inafed.gob.mx/work/enciclopedia/EMM07chiapas/municipios/07102a.html"/>
    <hyperlink ref="C181" r:id="rId117" display="http://inafed.gob.mx/work/enciclopedia/EMM07chiapas/municipios/07103a.html"/>
    <hyperlink ref="C182" r:id="rId118" display="http://inafed.gob.mx/work/enciclopedia/EMM07chiapas/municipios/07104a.html"/>
    <hyperlink ref="C183" r:id="rId119" display="http://inafed.gob.mx/work/enciclopedia/EMM07chiapas/municipios/07105a.html"/>
    <hyperlink ref="C184" r:id="rId120" display="http://inafed.gob.mx/work/enciclopedia/EMM07chiapas/municipios/07106a.html"/>
    <hyperlink ref="C185" r:id="rId121" display="http://inafed.gob.mx/work/enciclopedia/EMM07chiapas/municipios/07071a.html"/>
    <hyperlink ref="C186" r:id="rId122" display="http://inafed.gob.mx/work/enciclopedia/EMM07chiapas/municipios/07107a.html"/>
    <hyperlink ref="C187" r:id="rId123" display="http://inafed.gob.mx/work/enciclopedia/EMM07chiapas/municipios/07108a.html"/>
    <hyperlink ref="C188" r:id="rId124" display="http://inafed.gob.mx/work/enciclopedia/EMM07chiapas/municipios/07109a.html"/>
    <hyperlink ref="C189" r:id="rId125" display="http://inafed.gob.mx/work/enciclopedia/EMM07chiapas/municipios/07111a.html"/>
    <hyperlink ref="C190" r:id="rId126" display="https://es.wikipedia.org/wiki/Ahumada"/>
    <hyperlink ref="C191" r:id="rId127" tooltip="Municipio de Aldama (Chihuahua)" display="https://es.wikipedia.org/wiki/Municipio_de_Aldama_(Chihuahua)"/>
    <hyperlink ref="C192" r:id="rId128" tooltip="Municipio de Allende (Chihuahua)" display="https://es.wikipedia.org/wiki/Municipio_de_Allende_(Chihuahua)"/>
    <hyperlink ref="C193" r:id="rId129" tooltip="Municipio de Aquiles Serdán" display="https://es.wikipedia.org/wiki/Municipio_de_Aquiles_Serd%C3%A1n"/>
    <hyperlink ref="C194" r:id="rId130" tooltip="Municipio de Ascensión" display="https://es.wikipedia.org/wiki/Municipio_de_Ascensi%C3%B3n"/>
    <hyperlink ref="C195" r:id="rId131" tooltip="Municipio de Bachíniva" display="https://es.wikipedia.org/wiki/Municipio_de_Bach%C3%ADniva"/>
    <hyperlink ref="C196" r:id="rId132" tooltip="Municipio de Balleza" display="https://es.wikipedia.org/wiki/Municipio_de_Balleza"/>
    <hyperlink ref="C197" r:id="rId133" tooltip="Municipio de Batopilas" display="https://es.wikipedia.org/wiki/Municipio_de_Batopilas"/>
    <hyperlink ref="C198" r:id="rId134" tooltip="Municipio de Bocoyna" display="https://es.wikipedia.org/wiki/Municipio_de_Bocoyna"/>
    <hyperlink ref="C199" r:id="rId135" tooltip="Municipio de Buenaventura (Chihuahua)" display="https://es.wikipedia.org/wiki/Municipio_de_Buenaventura_(Chihuahua)"/>
    <hyperlink ref="C200" r:id="rId136" tooltip="Municipio de Camargo (Chihuahua)" display="https://es.wikipedia.org/wiki/Municipio_de_Camargo_(Chihuahua)"/>
    <hyperlink ref="C201" r:id="rId137" tooltip="Municipio de Carichí" display="https://es.wikipedia.org/wiki/Municipio_de_Carich%C3%AD"/>
    <hyperlink ref="C202" r:id="rId138" tooltip="Municipio de Casas Grandes" display="https://es.wikipedia.org/wiki/Municipio_de_Casas_Grandes"/>
    <hyperlink ref="C203" r:id="rId139" tooltip="Municipio de Coronado (Chihuahua)" display="https://es.wikipedia.org/wiki/Municipio_de_Coronado_(Chihuahua)"/>
    <hyperlink ref="C205" r:id="rId140" display="https://es.wikipedia.org/wiki/Municipio_de_La_Cruz"/>
    <hyperlink ref="C206" r:id="rId141" display="https://es.wikipedia.org/wiki/Municipio_de_Cuauht%C3%A9moc_(Chihuahua)"/>
    <hyperlink ref="C208" r:id="rId142" tooltip="Municipio de Chihuahua" display="https://es.wikipedia.org/wiki/Municipio_de_Chihuahua"/>
    <hyperlink ref="C209" r:id="rId143" display="https://es.wikipedia.org/wiki/Municipio_de_Ch%C3%ADnipas"/>
    <hyperlink ref="C210" r:id="rId144" display="https://es.wikipedia.org/wiki/Municipio_de_Delicias"/>
    <hyperlink ref="C211" r:id="rId145" tooltip="Municipio de Dr. Belisario Domínguez (Chihuahua)" display="https://es.wikipedia.org/wiki/Municipio_de_Dr._Belisario_Dom%C3%ADnguez_(Chihuahua)"/>
    <hyperlink ref="C212" r:id="rId146" display="https://es.wikipedia.org/wiki/Municipio_de_Galeana_(Chihuahua)"/>
    <hyperlink ref="C213" r:id="rId147" tooltip="Municipio de Santa Isabel" display="https://es.wikipedia.org/wiki/Municipio_de_Santa_Isabel"/>
    <hyperlink ref="C214" r:id="rId148" tooltip="Municipio de Gómez Farías (Chihuahua)" display="https://es.wikipedia.org/wiki/Municipio_de_G%C3%B3mez_Far%C3%ADas_(Chihuahua)"/>
    <hyperlink ref="C215" r:id="rId149" display="https://es.wikipedia.org/wiki/Gran_Morelos"/>
    <hyperlink ref="C216" r:id="rId150" tooltip="Municipio de Guachochi" display="https://es.wikipedia.org/wiki/Municipio_de_Guachochi"/>
    <hyperlink ref="C217" r:id="rId151" tooltip="Municipio de Guadalupe (Chihuahua)" display="https://es.wikipedia.org/wiki/Municipio_de_Guadalupe_(Chihuahua)"/>
    <hyperlink ref="C218" r:id="rId152" display="https://es.wikipedia.org/wiki/Municipio_de_Guadalupe_y_Calvo"/>
    <hyperlink ref="C219" r:id="rId153" display="https://es.wikipedia.org/wiki/Municipio_de_Guazapares"/>
    <hyperlink ref="C220" r:id="rId154" tooltip="Municipio de Guerrero (Chihuahua)" display="https://es.wikipedia.org/wiki/Municipio_de_Guerrero_(Chihuahua)"/>
    <hyperlink ref="C221" r:id="rId155" tooltip="Municipio de Hidalgo del Parral" display="https://es.wikipedia.org/wiki/Municipio_de_Hidalgo_del_Parral"/>
    <hyperlink ref="C222" r:id="rId156" display="https://es.wikipedia.org/wiki/Municipio_de_Huejotit%C3%A1n"/>
    <hyperlink ref="C223" r:id="rId157" tooltip="Municipio de Ignacio Zaragoza (Chihuahua)" display="https://es.wikipedia.org/wiki/Municipio_de_Ignacio_Zaragoza_(Chihuahua)"/>
    <hyperlink ref="C224" r:id="rId158" tooltip="Municipio de Janos" display="https://es.wikipedia.org/wiki/Municipio_de_Janos"/>
    <hyperlink ref="C225" r:id="rId159" display="https://es.wikipedia.org/wiki/Municipio_de_Jim%C3%A9nez_(Chihuahua)"/>
    <hyperlink ref="C226" r:id="rId160" tooltip="Municipio de Juárez (Chihuahua)" display="https://es.wikipedia.org/wiki/Municipio_de_Ju%C3%A1rez_(Chihuahua)"/>
    <hyperlink ref="C227" r:id="rId161" display="https://es.wikipedia.org/wiki/Municipio_de_Julimes"/>
    <hyperlink ref="C228" r:id="rId162" tooltip="Municipio de López" display="https://es.wikipedia.org/wiki/Municipio_de_L%C3%B3pez"/>
    <hyperlink ref="C229" r:id="rId163" display="https://es.wikipedia.org/wiki/Municipio_de_Madera"/>
    <hyperlink ref="C230" r:id="rId164" display="https://es.wikipedia.org/wiki/Municipio_de_Maguarichi"/>
    <hyperlink ref="C231" r:id="rId165" display="https://es.wikipedia.org/wiki/Municipio_de_Manuel_Benavides"/>
    <hyperlink ref="C232" r:id="rId166" tooltip="Municipio de Matachí" display="https://es.wikipedia.org/wiki/Municipio_de_Matach%C3%AD"/>
    <hyperlink ref="C233" r:id="rId167" tooltip="Municipio de Matamoros (Chihuahua)" display="https://es.wikipedia.org/wiki/Municipio_de_Matamoros_(Chihuahua)"/>
    <hyperlink ref="C234" r:id="rId168" tooltip="Municipio de Meoqui" display="https://es.wikipedia.org/wiki/Municipio_de_Meoqui"/>
    <hyperlink ref="C235" r:id="rId169" tooltip="Municipio de Morelos (Chihuahua)" display="https://es.wikipedia.org/wiki/Municipio_de_Morelos_(Chihuahua)"/>
    <hyperlink ref="C236" r:id="rId170" tooltip="Municipio de Moris" display="https://es.wikipedia.org/wiki/Municipio_de_Moris"/>
    <hyperlink ref="C237" r:id="rId171" tooltip="Municipio de Namiquipa" display="https://es.wikipedia.org/wiki/Municipio_de_Namiquipa"/>
    <hyperlink ref="C238" r:id="rId172" tooltip="Municipio de Nonoava" display="https://es.wikipedia.org/wiki/Municipio_de_Nonoava"/>
    <hyperlink ref="C239" r:id="rId173" display="https://es.wikipedia.org/wiki/Municipio_de_Nuevo_Casas_Grandes"/>
    <hyperlink ref="C240" r:id="rId174" display="https://es.wikipedia.org/wiki/Municipio_de_Ocampo_(Chihuahua)"/>
    <hyperlink ref="C241" r:id="rId175" tooltip="Municipio de Ojinaga" display="https://es.wikipedia.org/wiki/Municipio_de_Ojinaga"/>
    <hyperlink ref="C242" r:id="rId176" display="https://es.wikipedia.org/wiki/Municipio_de_Praxedis_G._Guerrero"/>
    <hyperlink ref="C243" r:id="rId177" tooltip="Riva Palacio" display="https://es.wikipedia.org/wiki/Riva_Palacio"/>
    <hyperlink ref="C244" r:id="rId178" tooltip="Municipio de Rosales" display="https://es.wikipedia.org/wiki/Municipio_de_Rosales"/>
    <hyperlink ref="C245" r:id="rId179" display="https://es.wikipedia.org/wiki/Municipio_de_Rosario_(Chihuahua)"/>
    <hyperlink ref="C246" r:id="rId180" display="https://es.wikipedia.org/wiki/Municipio_de_San_Francisco_de_Borja"/>
    <hyperlink ref="C247" r:id="rId181" display="https://es.wikipedia.org/wiki/Municipio_de_San_Francisco_de_Conchos"/>
    <hyperlink ref="C248" r:id="rId182" display="https://es.wikipedia.org/wiki/Municipio_de_San_Francisco_del_Oro"/>
    <hyperlink ref="C249" r:id="rId183" tooltip="Municipio de Santa Bárbara (Chihuahua)" display="https://es.wikipedia.org/wiki/Municipio_de_Santa_B%C3%A1rbara_(Chihuahua)"/>
    <hyperlink ref="C250" r:id="rId184" tooltip="Municipio de Satevó" display="https://es.wikipedia.org/wiki/Municipio_de_Satev%C3%B3"/>
    <hyperlink ref="C251" r:id="rId185" display="https://es.wikipedia.org/wiki/Municipio_de_Saucillo"/>
    <hyperlink ref="C252" r:id="rId186" display="https://es.wikipedia.org/wiki/Municipio_de_Tem%C3%B3sachic"/>
    <hyperlink ref="C253" r:id="rId187" tooltip="Municipio de El Tule" display="https://es.wikipedia.org/wiki/Municipio_de_El_Tule"/>
    <hyperlink ref="C254" r:id="rId188" tooltip="Municipio de Urique" display="https://es.wikipedia.org/wiki/Municipio_de_Urique"/>
    <hyperlink ref="C255" r:id="rId189" tooltip="Municipio de Uruachi" display="https://es.wikipedia.org/wiki/Municipio_de_Uruachi"/>
    <hyperlink ref="C273" r:id="rId190" display="http://www.municipios.mx/coahuila/abasolo/"/>
    <hyperlink ref="C274" r:id="rId191" display="http://www.municipios.mx/coahuila/acuna/"/>
    <hyperlink ref="C275" r:id="rId192" display="http://www.municipios.mx/coahuila/allende/"/>
    <hyperlink ref="C276" r:id="rId193" display="http://www.municipios.mx/coahuila/arteaga/"/>
    <hyperlink ref="C277" r:id="rId194" display="http://www.municipios.mx/coahuila/candela/"/>
    <hyperlink ref="C278" r:id="rId195" display="http://www.municipios.mx/coahuila/castanos/"/>
    <hyperlink ref="C279" r:id="rId196" display="http://www.municipios.mx/coahuila/cuatrocienegas/"/>
    <hyperlink ref="C280" r:id="rId197" display="http://www.municipios.mx/coahuila/escobedo/"/>
    <hyperlink ref="C281" r:id="rId198" display="http://www.municipios.mx/coahuila/francisco-i-madero/"/>
    <hyperlink ref="C282" r:id="rId199" display="http://www.municipios.mx/coahuila/frontera/"/>
    <hyperlink ref="C283" r:id="rId200" display="http://www.municipios.mx/coahuila/general-cepeda/"/>
    <hyperlink ref="C284" r:id="rId201" display="http://www.municipios.mx/coahuila/guerrero/"/>
    <hyperlink ref="C285" r:id="rId202" display="http://www.municipios.mx/coahuila/hidalgo/"/>
    <hyperlink ref="C286" r:id="rId203" display="http://www.municipios.mx/coahuila/jimenez/"/>
    <hyperlink ref="C287" r:id="rId204" display="http://www.municipios.mx/coahuila/juarez/"/>
    <hyperlink ref="C288" r:id="rId205" display="http://www.municipios.mx/coahuila/lamadrid/"/>
    <hyperlink ref="C289" r:id="rId206" display="http://www.municipios.mx/coahuila/matamoros/"/>
    <hyperlink ref="C290" r:id="rId207" display="http://www.municipios.mx/coahuila/monclova/"/>
    <hyperlink ref="C291" r:id="rId208" display="http://www.municipios.mx/coahuila/morelos/"/>
    <hyperlink ref="C292" r:id="rId209" display="http://www.municipios.mx/coahuila/muzquiz/"/>
    <hyperlink ref="C293" r:id="rId210" display="http://www.municipios.mx/coahuila/nadadores/"/>
    <hyperlink ref="C294" r:id="rId211" display="http://www.municipios.mx/coahuila/nava/"/>
    <hyperlink ref="C295" r:id="rId212" display="http://www.municipios.mx/coahuila/ocampo/"/>
    <hyperlink ref="C296" r:id="rId213" display="http://www.municipios.mx/coahuila/parras/"/>
    <hyperlink ref="C297" r:id="rId214" display="http://www.municipios.mx/coahuila/piedras-negras/"/>
    <hyperlink ref="C298" r:id="rId215" display="http://www.municipios.mx/coahuila/progreso/"/>
    <hyperlink ref="C299" r:id="rId216" display="http://www.municipios.mx/coahuila/ramos-arizpe/"/>
    <hyperlink ref="C300" r:id="rId217" display="http://www.municipios.mx/coahuila/sabinas/"/>
    <hyperlink ref="C301" r:id="rId218" display="http://www.municipios.mx/coahuila/sacramento/"/>
    <hyperlink ref="C302" r:id="rId219" display="http://www.municipios.mx/coahuila/saltillo/"/>
    <hyperlink ref="C303" r:id="rId220" display="http://www.municipios.mx/coahuila/san-buenaventura/"/>
    <hyperlink ref="C304" r:id="rId221" display="http://www.municipios.mx/coahuila/san-juan-de-sabinas/"/>
    <hyperlink ref="C305" r:id="rId222" display="http://www.municipios.mx/coahuila/san-pedro/"/>
    <hyperlink ref="C306" r:id="rId223" display="http://www.municipios.mx/coahuila/sierra-mojada/"/>
    <hyperlink ref="C307" r:id="rId224" display="http://www.municipios.mx/coahuila/torreon/"/>
    <hyperlink ref="C308" r:id="rId225" display="http://www.municipios.mx/coahuila/viesca/"/>
    <hyperlink ref="C309" r:id="rId226" display="http://www.municipios.mx/coahuila/villa-union/"/>
    <hyperlink ref="C310" r:id="rId227" display="http://www.municipios.mx/coahuila/zaragoza/"/>
    <hyperlink ref="C311" r:id="rId228" display="http://www.municipios.mx/colima/armeria/"/>
    <hyperlink ref="C312" r:id="rId229" display="http://www.municipios.mx/colima/colima/"/>
    <hyperlink ref="C313" r:id="rId230" display="http://www.municipios.mx/colima/comala/"/>
    <hyperlink ref="C314" r:id="rId231" display="http://www.municipios.mx/colima/coquimatlan/"/>
    <hyperlink ref="C315" r:id="rId232" display="http://www.municipios.mx/colima/cuauhtemoc/"/>
    <hyperlink ref="C316" r:id="rId233" display="http://www.municipios.mx/colima/ixtlahuacan/"/>
    <hyperlink ref="C317" r:id="rId234" display="http://www.municipios.mx/colima/manzanillo/"/>
    <hyperlink ref="C318" r:id="rId235" display="http://www.municipios.mx/colima/minatitlan/"/>
    <hyperlink ref="C319" r:id="rId236" display="http://www.municipios.mx/colima/tecoman/"/>
    <hyperlink ref="C320" r:id="rId237" display="http://www.municipios.mx/colima/villa-de-lvarez/"/>
    <hyperlink ref="C531" r:id="rId238" display="https://mexico.pueblosamerica.com/guerrero/acapulco-de-juarez/"/>
    <hyperlink ref="C532" r:id="rId239" display="https://mexico.pueblosamerica.com/guerrero/acatepec/"/>
    <hyperlink ref="C533" r:id="rId240" display="https://mexico.pueblosamerica.com/guerrero/ahuacuotzingo/"/>
    <hyperlink ref="C534" r:id="rId241" display="https://mexico.pueblosamerica.com/guerrero/ajuchitlan-del-progreso/"/>
    <hyperlink ref="C535" r:id="rId242" display="https://mexico.pueblosamerica.com/guerrero/alcozauca-de-guerrero/"/>
    <hyperlink ref="C536" r:id="rId243" display="https://mexico.pueblosamerica.com/guerrero/alpoyeca/"/>
    <hyperlink ref="C537" r:id="rId244" display="https://mexico.pueblosamerica.com/guerrero/apaxtla/"/>
    <hyperlink ref="C538" r:id="rId245" display="https://mexico.pueblosamerica.com/guerrero/arcelia/"/>
    <hyperlink ref="C539" r:id="rId246" display="https://mexico.pueblosamerica.com/guerrero/atenango-del-rio/"/>
    <hyperlink ref="C540" r:id="rId247" display="https://mexico.pueblosamerica.com/guerrero/atlamajalcingo-del-monte/"/>
    <hyperlink ref="C541" r:id="rId248" display="https://mexico.pueblosamerica.com/guerrero/atlixtac/"/>
    <hyperlink ref="C542" r:id="rId249" display="https://mexico.pueblosamerica.com/guerrero/atoyac-de-alvarez/"/>
    <hyperlink ref="C543" r:id="rId250" display="https://mexico.pueblosamerica.com/guerrero/ayutla-de-los-libres/"/>
    <hyperlink ref="C544" r:id="rId251" display="https://mexico.pueblosamerica.com/guerrero/azoyu/"/>
    <hyperlink ref="C545" r:id="rId252" display="https://mexico.pueblosamerica.com/guerrero/benito-juarez/"/>
    <hyperlink ref="C546" r:id="rId253" display="https://mexico.pueblosamerica.com/guerrero/buenavista-de-cuellar/"/>
    <hyperlink ref="C547" r:id="rId254" display="https://mexico.pueblosamerica.com/guerrero/chilapa-de-alvarez/"/>
    <hyperlink ref="C548" r:id="rId255" display="https://mexico.pueblosamerica.com/guerrero/chilpancingo-de-los-bravo/"/>
    <hyperlink ref="C549" r:id="rId256" display="https://mexico.pueblosamerica.com/guerrero/coahuayutla-de-jose-maria-izazaga/"/>
    <hyperlink ref="C550" r:id="rId257" display="https://mexico.pueblosamerica.com/guerrero/cochoapa-el-grande/"/>
    <hyperlink ref="C551" r:id="rId258" display="https://mexico.pueblosamerica.com/guerrero/cocula/"/>
    <hyperlink ref="C552" r:id="rId259" display="https://mexico.pueblosamerica.com/guerrero/copala/"/>
    <hyperlink ref="C553" r:id="rId260" display="https://mexico.pueblosamerica.com/guerrero/copalillo/"/>
    <hyperlink ref="C554" r:id="rId261" display="https://mexico.pueblosamerica.com/guerrero/copanatoyac/"/>
    <hyperlink ref="C555" r:id="rId262" display="https://mexico.pueblosamerica.com/guerrero/coyuca-de-benitez/"/>
    <hyperlink ref="C556" r:id="rId263" display="https://mexico.pueblosamerica.com/guerrero/coyuca-de-catalan/"/>
    <hyperlink ref="C557" r:id="rId264" display="https://mexico.pueblosamerica.com/guerrero/cuajinicuilapa/"/>
    <hyperlink ref="C558" r:id="rId265" display="https://mexico.pueblosamerica.com/guerrero/cualac/"/>
    <hyperlink ref="C559" r:id="rId266" display="https://mexico.pueblosamerica.com/guerrero/cuautepec/"/>
    <hyperlink ref="C560" r:id="rId267" display="https://mexico.pueblosamerica.com/guerrero/cuetzala-del-progreso/"/>
    <hyperlink ref="C561" r:id="rId268" display="https://mexico.pueblosamerica.com/guerrero/cutzamala-de-pinzon/"/>
    <hyperlink ref="C562" r:id="rId269" display="https://mexico.pueblosamerica.com/guerrero/eduardo-neri/"/>
    <hyperlink ref="C563" r:id="rId270" display="https://mexico.pueblosamerica.com/guerrero/florencio-villarreal/"/>
    <hyperlink ref="C564" r:id="rId271" display="https://mexico.pueblosamerica.com/guerrero/general-canuto-a-neri/"/>
    <hyperlink ref="C565" r:id="rId272" display="https://mexico.pueblosamerica.com/guerrero/general-heliodoro-castillo/"/>
    <hyperlink ref="C566" r:id="rId273" display="https://mexico.pueblosamerica.com/guerrero/huamuxtitlan/"/>
    <hyperlink ref="C567" r:id="rId274" display="https://mexico.pueblosamerica.com/guerrero/huitzuco-de-los-figueroa/"/>
    <hyperlink ref="C568" r:id="rId275" display="https://mexico.pueblosamerica.com/guerrero/iguala-de-la-independencia/"/>
    <hyperlink ref="C569" r:id="rId276" display="https://mexico.pueblosamerica.com/guerrero/igualapa/"/>
    <hyperlink ref="C570" r:id="rId277" display="https://mexico.pueblosamerica.com/guerrero/iliatenco/"/>
    <hyperlink ref="C571" r:id="rId278" display="https://mexico.pueblosamerica.com/guerrero/ixcateopan-de-cuauhtemoc/"/>
    <hyperlink ref="C572" r:id="rId279" display="https://mexico.pueblosamerica.com/guerrero/jose-azueta/"/>
    <hyperlink ref="C573" r:id="rId280" display="https://mexico.pueblosamerica.com/guerrero/jose-joaquin-de-herrera/"/>
    <hyperlink ref="C574" r:id="rId281" display="https://mexico.pueblosamerica.com/guerrero/juan-r-escudero/"/>
    <hyperlink ref="C575" r:id="rId282" display="https://mexico.pueblosamerica.com/guerrero/juchitan/"/>
    <hyperlink ref="C576" r:id="rId283" display="https://mexico.pueblosamerica.com/guerrero/la-union-de-isidoro-montes-de-oca/"/>
    <hyperlink ref="C577" r:id="rId284" display="https://mexico.pueblosamerica.com/guerrero/leonardo-bravo/"/>
    <hyperlink ref="C578" r:id="rId285" display="https://mexico.pueblosamerica.com/guerrero/malinaltepec/"/>
    <hyperlink ref="C579" r:id="rId286" display="https://mexico.pueblosamerica.com/guerrero/marquelia/"/>
    <hyperlink ref="C580" r:id="rId287" display="https://mexico.pueblosamerica.com/guerrero/martir-de-cuilapan/"/>
    <hyperlink ref="C581" r:id="rId288" display="https://mexico.pueblosamerica.com/guerrero/metlatonoc/"/>
    <hyperlink ref="C582" r:id="rId289" display="https://mexico.pueblosamerica.com/guerrero/mochitlan/"/>
    <hyperlink ref="C583" r:id="rId290" display="https://mexico.pueblosamerica.com/guerrero/olinala/"/>
    <hyperlink ref="C584" r:id="rId291" display="https://mexico.pueblosamerica.com/guerrero/ometepec/"/>
    <hyperlink ref="C585" r:id="rId292" display="https://mexico.pueblosamerica.com/guerrero/pedro-ascencio-alquisiras/"/>
    <hyperlink ref="C586" r:id="rId293" display="https://mexico.pueblosamerica.com/guerrero/petatlan/"/>
    <hyperlink ref="C587" r:id="rId294" display="https://mexico.pueblosamerica.com/guerrero/pilcaya/"/>
    <hyperlink ref="C588" r:id="rId295" display="https://mexico.pueblosamerica.com/guerrero/pungarabato/"/>
    <hyperlink ref="C589" r:id="rId296" display="https://mexico.pueblosamerica.com/guerrero/quechultenango/"/>
    <hyperlink ref="C590" r:id="rId297" display="https://mexico.pueblosamerica.com/guerrero/san-luis-acatlan/"/>
    <hyperlink ref="C591" r:id="rId298" display="https://mexico.pueblosamerica.com/guerrero/san-marcos/"/>
    <hyperlink ref="C592" r:id="rId299" display="https://mexico.pueblosamerica.com/guerrero/san-miguel-totolapan/"/>
    <hyperlink ref="C593" r:id="rId300" display="https://mexico.pueblosamerica.com/guerrero/taxco-de-alarcon/"/>
    <hyperlink ref="C594" r:id="rId301" display="https://mexico.pueblosamerica.com/guerrero/tecpan-de-galeana/"/>
    <hyperlink ref="C595" r:id="rId302" display="https://mexico.pueblosamerica.com/guerrero/tecoanapa/"/>
    <hyperlink ref="C596" r:id="rId303" display="https://mexico.pueblosamerica.com/guerrero/teloloapan/"/>
    <hyperlink ref="C597" r:id="rId304" display="https://mexico.pueblosamerica.com/guerrero/tepecoacuilco-de-trujano/"/>
    <hyperlink ref="C598" r:id="rId305" display="https://mexico.pueblosamerica.com/guerrero/tetipac/"/>
    <hyperlink ref="C599" r:id="rId306" display="https://mexico.pueblosamerica.com/guerrero/tixtla-de-guerrero/"/>
    <hyperlink ref="C600" r:id="rId307" display="https://mexico.pueblosamerica.com/guerrero/tlacoachistlahuaca/"/>
    <hyperlink ref="C601" r:id="rId308" display="https://mexico.pueblosamerica.com/guerrero/tlacoapa/"/>
    <hyperlink ref="C602" r:id="rId309" display="https://mexico.pueblosamerica.com/guerrero/tlalchapa/"/>
    <hyperlink ref="C603" r:id="rId310" display="https://mexico.pueblosamerica.com/guerrero/tlalixtaquilla-de-maldonado/"/>
    <hyperlink ref="C604" r:id="rId311" display="https://mexico.pueblosamerica.com/guerrero/tlapa-de-comonfort/"/>
    <hyperlink ref="C605" r:id="rId312" display="https://mexico.pueblosamerica.com/guerrero/tlapehuala/"/>
    <hyperlink ref="C606" r:id="rId313" display="https://mexico.pueblosamerica.com/guerrero/xalpatlahuac/"/>
    <hyperlink ref="C607" r:id="rId314" display="https://mexico.pueblosamerica.com/guerrero/xochihuehuetlan/"/>
    <hyperlink ref="C608" r:id="rId315" display="https://mexico.pueblosamerica.com/guerrero/xochistlahuaca/"/>
    <hyperlink ref="C609" r:id="rId316" display="https://mexico.pueblosamerica.com/guerrero/zapotitlan-tablas/"/>
    <hyperlink ref="C610" r:id="rId317" display="https://mexico.pueblosamerica.com/guerrero/zirandaro/"/>
    <hyperlink ref="C611" r:id="rId318" display="https://mexico.pueblosamerica.com/guerrero/zitlala/"/>
    <hyperlink ref="C612" r:id="rId319" display="http://intranet.e-hidalgo.gob.mx/enciclomuni/municipios/13001a.htm"/>
    <hyperlink ref="C613" r:id="rId320" display="http://intranet.e-hidalgo.gob.mx/enciclomuni/municipios/13002a.htm"/>
    <hyperlink ref="C614" r:id="rId321" display="http://intranet.e-hidalgo.gob.mx/enciclomuni/municipios/13003a.htm"/>
    <hyperlink ref="C615" r:id="rId322" display="http://intranet.e-hidalgo.gob.mx/enciclomuni/municipios/13004a.htm"/>
    <hyperlink ref="C616" r:id="rId323" display="http://intranet.e-hidalgo.gob.mx/enciclomuni/municipios/13005a.htm"/>
    <hyperlink ref="C617" r:id="rId324" display="http://intranet.e-hidalgo.gob.mx/enciclomuni/municipios/13006a.htm"/>
    <hyperlink ref="C618" r:id="rId325" display="http://intranet.e-hidalgo.gob.mx/enciclomuni/municipios/13007a.htm"/>
    <hyperlink ref="C619" r:id="rId326" display="http://intranet.e-hidalgo.gob.mx/enciclomuni/municipios/13008a.htm"/>
    <hyperlink ref="C620" r:id="rId327" display="http://intranet.e-hidalgo.gob.mx/enciclomuni/municipios/13009a.htm"/>
    <hyperlink ref="C621" r:id="rId328" display="http://intranet.e-hidalgo.gob.mx/enciclomuni/municipios/13010a.htm"/>
    <hyperlink ref="C622" r:id="rId329" display="http://intranet.e-hidalgo.gob.mx/enciclomuni/municipios/13011a.htm"/>
    <hyperlink ref="C623" r:id="rId330" display="http://intranet.e-hidalgo.gob.mx/enciclomuni/municipios/13012a.htm"/>
    <hyperlink ref="C624" r:id="rId331" display="http://intranet.e-hidalgo.gob.mx/enciclomuni/municipios/13013a.htm"/>
    <hyperlink ref="C625" r:id="rId332" display="http://intranet.e-hidalgo.gob.mx/enciclomuni/municipios/13014a.htm"/>
    <hyperlink ref="C626" r:id="rId333" display="http://intranet.e-hidalgo.gob.mx/enciclomuni/municipios/13015a.htm"/>
    <hyperlink ref="C627" r:id="rId334" display="http://intranet.e-hidalgo.gob.mx/enciclomuni/municipios/13016a.htm"/>
    <hyperlink ref="C628" r:id="rId335" display="http://intranet.e-hidalgo.gob.mx/enciclomuni/municipios/13017a.htm"/>
    <hyperlink ref="C629" r:id="rId336" display="http://intranet.e-hidalgo.gob.mx/enciclomuni/municipios/13018a.htm"/>
    <hyperlink ref="C630" r:id="rId337" display="http://intranet.e-hidalgo.gob.mx/enciclomuni/municipios/13019a.htm"/>
    <hyperlink ref="C631" r:id="rId338" display="http://intranet.e-hidalgo.gob.mx/enciclomuni/municipios/13020a.htm"/>
    <hyperlink ref="C632" r:id="rId339" display="http://intranet.e-hidalgo.gob.mx/enciclomuni/municipios/13021a.htm"/>
    <hyperlink ref="C633" r:id="rId340" display="http://intranet.e-hidalgo.gob.mx/enciclomuni/municipios/13022a.htm"/>
    <hyperlink ref="C634" r:id="rId341" display="http://intranet.e-hidalgo.gob.mx/enciclomuni/municipios/13023a.htm"/>
    <hyperlink ref="C635" r:id="rId342" display="http://intranet.e-hidalgo.gob.mx/enciclomuni/municipios/13024a.htm"/>
    <hyperlink ref="C636" r:id="rId343" display="http://intranet.e-hidalgo.gob.mx/enciclomuni/municipios/13025a.htm"/>
    <hyperlink ref="C637" r:id="rId344" display="http://intranet.e-hidalgo.gob.mx/enciclomuni/municipios/13026a.htm"/>
    <hyperlink ref="C638" r:id="rId345" display="http://intranet.e-hidalgo.gob.mx/enciclomuni/municipios/13027a.htm"/>
    <hyperlink ref="C639" r:id="rId346" display="http://intranet.e-hidalgo.gob.mx/enciclomuni/municipios/13028a.htm"/>
    <hyperlink ref="C640" r:id="rId347" display="http://intranet.e-hidalgo.gob.mx/enciclomuni/municipios/13029a.htm"/>
    <hyperlink ref="C641" r:id="rId348" display="http://intranet.e-hidalgo.gob.mx/enciclomuni/municipios/13030a.htm"/>
    <hyperlink ref="C642" r:id="rId349" display="http://intranet.e-hidalgo.gob.mx/enciclomuni/municipios/13031a.htm"/>
    <hyperlink ref="C643" r:id="rId350" display="http://intranet.e-hidalgo.gob.mx/enciclomuni/municipios/13032a.htm"/>
    <hyperlink ref="C644" r:id="rId351" display="http://intranet.e-hidalgo.gob.mx/enciclomuni/municipios/13033a.htm"/>
    <hyperlink ref="C645" r:id="rId352" display="http://intranet.e-hidalgo.gob.mx/enciclomuni/municipios/13034a.htm"/>
    <hyperlink ref="C646" r:id="rId353" display="http://intranet.e-hidalgo.gob.mx/enciclomuni/municipios/13035a.htm"/>
    <hyperlink ref="C647" r:id="rId354" display="http://intranet.e-hidalgo.gob.mx/enciclomuni/municipios/13036a.htm"/>
    <hyperlink ref="C648" r:id="rId355" display="http://intranet.e-hidalgo.gob.mx/enciclomuni/municipios/13037a.htm"/>
    <hyperlink ref="C649" r:id="rId356" display="http://intranet.e-hidalgo.gob.mx/enciclomuni/municipios/13038a.htm"/>
    <hyperlink ref="C650" r:id="rId357" display="http://intranet.e-hidalgo.gob.mx/enciclomuni/municipios/13039a.htm"/>
    <hyperlink ref="C651" r:id="rId358" display="http://intranet.e-hidalgo.gob.mx/enciclomuni/municipios/13040a.htm"/>
    <hyperlink ref="C652" r:id="rId359" display="http://intranet.e-hidalgo.gob.mx/enciclomuni/municipios/13041a.htm"/>
    <hyperlink ref="C653" r:id="rId360" display="http://intranet.e-hidalgo.gob.mx/enciclomuni/municipios/13042a.htm"/>
    <hyperlink ref="C654" r:id="rId361" display="http://intranet.e-hidalgo.gob.mx/enciclomuni/municipios/13043a.htm"/>
    <hyperlink ref="C655" r:id="rId362" display="http://intranet.e-hidalgo.gob.mx/enciclomuni/municipios/13044a.htm"/>
    <hyperlink ref="C656" r:id="rId363" display="http://intranet.e-hidalgo.gob.mx/enciclomuni/municipios/13045a.htm"/>
    <hyperlink ref="C657" r:id="rId364" display="http://intranet.e-hidalgo.gob.mx/enciclomuni/municipios/13046a.htm"/>
    <hyperlink ref="C658" r:id="rId365" display="http://intranet.e-hidalgo.gob.mx/enciclomuni/municipios/13047a.htm"/>
    <hyperlink ref="C659" r:id="rId366" display="http://intranet.e-hidalgo.gob.mx/enciclomuni/municipios/13048a.htm"/>
    <hyperlink ref="C660" r:id="rId367" display="http://intranet.e-hidalgo.gob.mx/enciclomuni/municipios/13049a.htm"/>
    <hyperlink ref="C661" r:id="rId368" display="http://intranet.e-hidalgo.gob.mx/enciclomuni/municipios/13050a.htm"/>
    <hyperlink ref="C662" r:id="rId369" display="http://intranet.e-hidalgo.gob.mx/enciclomuni/municipios/13051a.htm"/>
    <hyperlink ref="C663" r:id="rId370" display="http://intranet.e-hidalgo.gob.mx/enciclomuni/municipios/13052a.htm"/>
    <hyperlink ref="C664" r:id="rId371" display="http://intranet.e-hidalgo.gob.mx/enciclomuni/municipios/13053a.htm"/>
    <hyperlink ref="C665" r:id="rId372" display="http://intranet.e-hidalgo.gob.mx/enciclomuni/municipios/13054a.htm"/>
    <hyperlink ref="C666" r:id="rId373" display="http://intranet.e-hidalgo.gob.mx/enciclomuni/municipios/13055a.htm"/>
    <hyperlink ref="C667" r:id="rId374" display="http://intranet.e-hidalgo.gob.mx/enciclomuni/municipios/13056a.htm"/>
    <hyperlink ref="C668" r:id="rId375" display="http://intranet.e-hidalgo.gob.mx/enciclomuni/municipios/13057a.htm"/>
    <hyperlink ref="C669" r:id="rId376" display="http://intranet.e-hidalgo.gob.mx/enciclomuni/municipios/13058a.htm"/>
    <hyperlink ref="C670" r:id="rId377" display="http://intranet.e-hidalgo.gob.mx/enciclomuni/municipios/13059a.htm"/>
    <hyperlink ref="C671" r:id="rId378" display="http://intranet.e-hidalgo.gob.mx/enciclomuni/municipios/13060a.htm"/>
    <hyperlink ref="C672" r:id="rId379" display="http://intranet.e-hidalgo.gob.mx/enciclomuni/municipios/13061a.htm"/>
    <hyperlink ref="C673" r:id="rId380" display="http://intranet.e-hidalgo.gob.mx/enciclomuni/municipios/13062a.htm"/>
    <hyperlink ref="C674" r:id="rId381" display="http://intranet.e-hidalgo.gob.mx/enciclomuni/municipios/13063a.htm"/>
    <hyperlink ref="C675" r:id="rId382" display="http://intranet.e-hidalgo.gob.mx/enciclomuni/municipios/13064a.htm"/>
    <hyperlink ref="C676" r:id="rId383" display="http://intranet.e-hidalgo.gob.mx/enciclomuni/municipios/13065a.htm"/>
    <hyperlink ref="C677" r:id="rId384" display="http://intranet.e-hidalgo.gob.mx/enciclomuni/municipios/13066a.htm"/>
    <hyperlink ref="C678" r:id="rId385" display="http://intranet.e-hidalgo.gob.mx/enciclomuni/municipios/13067a.htm"/>
    <hyperlink ref="C679" r:id="rId386" display="http://intranet.e-hidalgo.gob.mx/enciclomuni/municipios/13068a.htm"/>
    <hyperlink ref="C680" r:id="rId387" display="http://intranet.e-hidalgo.gob.mx/enciclomuni/municipios/13069a.htm"/>
    <hyperlink ref="C681" r:id="rId388" display="http://intranet.e-hidalgo.gob.mx/enciclomuni/municipios/13070a.htm"/>
    <hyperlink ref="C682" r:id="rId389" display="http://intranet.e-hidalgo.gob.mx/enciclomuni/municipios/13071a.htm"/>
    <hyperlink ref="C683" r:id="rId390" display="http://intranet.e-hidalgo.gob.mx/enciclomuni/municipios/13072a.htm"/>
    <hyperlink ref="C684" r:id="rId391" display="http://intranet.e-hidalgo.gob.mx/enciclomuni/municipios/13073a.htm"/>
    <hyperlink ref="C685" r:id="rId392" display="http://intranet.e-hidalgo.gob.mx/enciclomuni/municipios/13074a.htm"/>
    <hyperlink ref="C686" r:id="rId393" display="http://intranet.e-hidalgo.gob.mx/enciclomuni/municipios/13075a.htm"/>
    <hyperlink ref="C687" r:id="rId394" display="http://intranet.e-hidalgo.gob.mx/enciclomuni/municipios/13076a.htm"/>
    <hyperlink ref="C688" r:id="rId395" display="http://intranet.e-hidalgo.gob.mx/enciclomuni/municipios/13077a.htm"/>
    <hyperlink ref="C689" r:id="rId396" display="http://intranet.e-hidalgo.gob.mx/enciclomuni/municipios/13078a.htm"/>
    <hyperlink ref="C690" r:id="rId397" display="http://intranet.e-hidalgo.gob.mx/enciclomuni/municipios/13079a.htm"/>
    <hyperlink ref="C691" r:id="rId398" display="http://intranet.e-hidalgo.gob.mx/enciclomuni/municipios/13080a.htm"/>
    <hyperlink ref="C692" r:id="rId399" display="http://intranet.e-hidalgo.gob.mx/enciclomuni/municipios/13081a.htm"/>
    <hyperlink ref="C693" r:id="rId400" display="http://intranet.e-hidalgo.gob.mx/enciclomuni/municipios/13082a.htm"/>
    <hyperlink ref="C694" r:id="rId401" display="http://intranet.e-hidalgo.gob.mx/enciclomuni/municipios/13083a.htm"/>
    <hyperlink ref="C695" r:id="rId402" display="http://intranet.e-hidalgo.gob.mx/enciclomuni/municipios/13084a.htm"/>
    <hyperlink ref="C1611" r:id="rId403" display="http://www.inafed.gob.mx/work/enciclopedia/EMM21puebla/municipios/21001a.html"/>
    <hyperlink ref="C1612" r:id="rId404" display="http://www.inafed.gob.mx/work/enciclopedia/EMM21puebla/municipios/21002a.html"/>
    <hyperlink ref="C1613" r:id="rId405" display="http://www.inafed.gob.mx/work/enciclopedia/EMM21puebla/municipios/21003a.html"/>
    <hyperlink ref="C1614" r:id="rId406" display="http://www.inafed.gob.mx/work/enciclopedia/EMM21puebla/municipios/21004a.html"/>
    <hyperlink ref="C1615" r:id="rId407" display="http://www.inafed.gob.mx/work/enciclopedia/EMM21puebla/municipios/21005a.html"/>
    <hyperlink ref="C1616" r:id="rId408" display="http://www.inafed.gob.mx/work/enciclopedia/EMM21puebla/municipios/21006a.html"/>
    <hyperlink ref="C1617" r:id="rId409" display="http://www.inafed.gob.mx/work/enciclopedia/EMM21puebla/municipios/21007a.html"/>
    <hyperlink ref="C1618" r:id="rId410" display="http://www.inafed.gob.mx/work/enciclopedia/EMM21puebla/municipios/21008a.html"/>
    <hyperlink ref="C1619" r:id="rId411" display="http://www.inafed.gob.mx/work/enciclopedia/EMM21puebla/municipios/21009a.html"/>
    <hyperlink ref="C1620" r:id="rId412" display="http://www.inafed.gob.mx/work/enciclopedia/EMM21puebla/municipios/21010a.html"/>
    <hyperlink ref="C1621" r:id="rId413" display="http://www.inafed.gob.mx/work/enciclopedia/EMM21puebla/municipios/21011a.html"/>
    <hyperlink ref="C1622" r:id="rId414" display="http://www.inafed.gob.mx/work/enciclopedia/EMM21puebla/municipios/21012a.html"/>
    <hyperlink ref="C1623" r:id="rId415" display="http://www.inafed.gob.mx/work/enciclopedia/EMM21puebla/municipios/21013a.html"/>
    <hyperlink ref="C1624" r:id="rId416" display="http://www.inafed.gob.mx/work/enciclopedia/EMM21puebla/municipios/21014a.html"/>
    <hyperlink ref="C1625" r:id="rId417" display="http://www.inafed.gob.mx/work/enciclopedia/EMM21puebla/municipios/21015a.html"/>
    <hyperlink ref="C1626" r:id="rId418" display="http://www.inafed.gob.mx/work/enciclopedia/EMM21puebla/municipios/21016a.html"/>
    <hyperlink ref="C1627" r:id="rId419" display="http://www.inafed.gob.mx/work/enciclopedia/EMM21puebla/municipios/21017a.html"/>
    <hyperlink ref="C1628" r:id="rId420" display="http://www.inafed.gob.mx/work/enciclopedia/EMM21puebla/municipios/21018a.html"/>
    <hyperlink ref="C1629" r:id="rId421" display="http://www.inafed.gob.mx/work/enciclopedia/EMM21puebla/municipios/21019a.html"/>
    <hyperlink ref="C1630" r:id="rId422" display="http://www.inafed.gob.mx/work/enciclopedia/EMM21puebla/municipios/21020a.html"/>
    <hyperlink ref="C1631" r:id="rId423" display="http://www.inafed.gob.mx/work/enciclopedia/EMM21puebla/municipios/21021a.html"/>
    <hyperlink ref="C1632" r:id="rId424" display="http://www.inafed.gob.mx/work/enciclopedia/EMM21puebla/municipios/21022a.html"/>
    <hyperlink ref="C1633" r:id="rId425" display="http://www.inafed.gob.mx/work/enciclopedia/EMM21puebla/municipios/21023a.html"/>
    <hyperlink ref="C1634" r:id="rId426" display="http://www.inafed.gob.mx/work/enciclopedia/EMM21puebla/municipios/21024a.html"/>
    <hyperlink ref="C1635" r:id="rId427" display="http://www.inafed.gob.mx/work/enciclopedia/EMM21puebla/municipios/21025a.html"/>
    <hyperlink ref="C1636" r:id="rId428" display="http://www.inafed.gob.mx/work/enciclopedia/EMM21puebla/municipios/21026a.html"/>
    <hyperlink ref="C1637" r:id="rId429" display="http://www.inafed.gob.mx/work/enciclopedia/EMM21puebla/municipios/21027a.html"/>
    <hyperlink ref="C1638" r:id="rId430" display="http://www.inafed.gob.mx/work/enciclopedia/EMM21puebla/municipios/21028a.html"/>
    <hyperlink ref="C1639" r:id="rId431" display="http://www.inafed.gob.mx/work/enciclopedia/EMM21puebla/municipios/21029a.html"/>
    <hyperlink ref="C1640" r:id="rId432" display="http://www.inafed.gob.mx/work/enciclopedia/EMM21puebla/municipios/21030a.html"/>
    <hyperlink ref="C1641" r:id="rId433" display="http://www.inafed.gob.mx/work/enciclopedia/EMM21puebla/municipios/21031a.html"/>
    <hyperlink ref="C1642" r:id="rId434" display="http://www.inafed.gob.mx/work/enciclopedia/EMM21puebla/municipios/21032a.html"/>
    <hyperlink ref="C1643" r:id="rId435" display="http://www.inafed.gob.mx/work/enciclopedia/EMM21puebla/municipios/21033a.html"/>
    <hyperlink ref="C1644" r:id="rId436" display="http://www.inafed.gob.mx/work/enciclopedia/EMM21puebla/municipios/21034a.html"/>
    <hyperlink ref="C1645" r:id="rId437" display="http://www.inafed.gob.mx/work/enciclopedia/EMM21puebla/municipios/21035a.html"/>
    <hyperlink ref="C1646" r:id="rId438" display="http://www.inafed.gob.mx/work/enciclopedia/EMM21puebla/municipios/21036a.html"/>
    <hyperlink ref="C1647" r:id="rId439" display="http://www.inafed.gob.mx/work/enciclopedia/EMM21puebla/municipios/21037a.html"/>
    <hyperlink ref="C1648" r:id="rId440" display="http://www.inafed.gob.mx/work/enciclopedia/EMM21puebla/municipios/21038a.html"/>
    <hyperlink ref="C1649" r:id="rId441" display="http://www.inafed.gob.mx/work/enciclopedia/EMM21puebla/municipios/21039a.html"/>
    <hyperlink ref="C1650" r:id="rId442" display="http://www.inafed.gob.mx/work/enciclopedia/EMM21puebla/municipios/21040a.html"/>
    <hyperlink ref="C1651" r:id="rId443" display="http://www.inafed.gob.mx/work/enciclopedia/EMM21puebla/municipios/21041a.html"/>
    <hyperlink ref="C1652" r:id="rId444" display="http://www.inafed.gob.mx/work/enciclopedia/EMM21puebla/municipios/21042a.html"/>
    <hyperlink ref="C1653" r:id="rId445" display="http://www.inafed.gob.mx/work/enciclopedia/EMM21puebla/municipios/21043a.html"/>
    <hyperlink ref="C1654" r:id="rId446" display="http://www.inafed.gob.mx/work/enciclopedia/EMM21puebla/municipios/21044a.html"/>
    <hyperlink ref="C1655" r:id="rId447" display="http://www.inafed.gob.mx/work/enciclopedia/EMM21puebla/municipios/21045a.html"/>
    <hyperlink ref="C1656" r:id="rId448" display="http://www.inafed.gob.mx/work/enciclopedia/EMM21puebla/municipios/21046a.html"/>
    <hyperlink ref="C1657" r:id="rId449" display="http://www.inafed.gob.mx/work/enciclopedia/EMM21puebla/municipios/21047a.html"/>
    <hyperlink ref="C1658" r:id="rId450" display="http://www.inafed.gob.mx/work/enciclopedia/EMM21puebla/municipios/21048a.html"/>
    <hyperlink ref="C1659" r:id="rId451" display="http://www.inafed.gob.mx/work/enciclopedia/EMM21puebla/municipios/21049a.html"/>
    <hyperlink ref="C1660" r:id="rId452" display="http://www.inafed.gob.mx/work/enciclopedia/EMM21puebla/municipios/21050a.html"/>
    <hyperlink ref="C1661" r:id="rId453" display="http://www.inafed.gob.mx/work/enciclopedia/EMM21puebla/municipios/21051a.html"/>
    <hyperlink ref="C1662" r:id="rId454" display="http://www.inafed.gob.mx/work/enciclopedia/EMM21puebla/municipios/21052a.html"/>
    <hyperlink ref="C1663" r:id="rId455" display="http://www.inafed.gob.mx/work/enciclopedia/EMM21puebla/municipios/21053a.html"/>
    <hyperlink ref="C1664" r:id="rId456" display="http://www.inafed.gob.mx/work/enciclopedia/EMM21puebla/municipios/21054a.html"/>
    <hyperlink ref="C1665" r:id="rId457" display="http://www.inafed.gob.mx/work/enciclopedia/EMM21puebla/municipios/21055a.html"/>
    <hyperlink ref="C1666" r:id="rId458" display="http://www.inafed.gob.mx/work/enciclopedia/EMM21puebla/municipios/21056a.html"/>
    <hyperlink ref="C1667" r:id="rId459" display="http://www.inafed.gob.mx/work/enciclopedia/EMM21puebla/municipios/21057a.html"/>
    <hyperlink ref="C1668" r:id="rId460" display="http://www.inafed.gob.mx/work/enciclopedia/EMM21puebla/municipios/21058a.html"/>
    <hyperlink ref="C1669" r:id="rId461" display="http://www.inafed.gob.mx/work/enciclopedia/EMM21puebla/municipios/21059a.html"/>
    <hyperlink ref="C1670" r:id="rId462" display="http://www.inafed.gob.mx/work/enciclopedia/EMM21puebla/municipios/21060a.html"/>
    <hyperlink ref="C1671" r:id="rId463" display="http://www.inafed.gob.mx/work/enciclopedia/EMM21puebla/municipios/21061a.html"/>
    <hyperlink ref="C1672" r:id="rId464" display="http://www.inafed.gob.mx/work/enciclopedia/EMM21puebla/municipios/21062a.html"/>
    <hyperlink ref="C1673" r:id="rId465" display="http://www.inafed.gob.mx/work/enciclopedia/EMM21puebla/municipios/21063a.html"/>
    <hyperlink ref="C1674" r:id="rId466" display="http://www.inafed.gob.mx/work/enciclopedia/EMM21puebla/municipios/21064a.html"/>
    <hyperlink ref="C1675" r:id="rId467" display="http://www.inafed.gob.mx/work/enciclopedia/EMM21puebla/municipios/21065a.html"/>
    <hyperlink ref="C1676" r:id="rId468" display="http://www.inafed.gob.mx/work/enciclopedia/EMM21puebla/municipios/21066a.html"/>
    <hyperlink ref="C1677" r:id="rId469" display="http://www.inafed.gob.mx/work/enciclopedia/EMM21puebla/municipios/21067a.html"/>
    <hyperlink ref="C1678" r:id="rId470" display="http://www.inafed.gob.mx/work/enciclopedia/EMM21puebla/municipios/21068a.html"/>
    <hyperlink ref="C1679" r:id="rId471" display="http://www.inafed.gob.mx/work/enciclopedia/EMM21puebla/municipios/21069a.html"/>
    <hyperlink ref="C1680" r:id="rId472" display="http://www.inafed.gob.mx/work/enciclopedia/EMM21puebla/municipios/21070a.html"/>
    <hyperlink ref="C1681" r:id="rId473" display="http://www.inafed.gob.mx/work/enciclopedia/EMM21puebla/municipios/21071a.html"/>
    <hyperlink ref="C1682" r:id="rId474" display="http://www.inafed.gob.mx/work/enciclopedia/EMM21puebla/municipios/21072a.html"/>
    <hyperlink ref="C1683" r:id="rId475" display="http://www.inafed.gob.mx/work/enciclopedia/EMM21puebla/municipios/21073a.html"/>
    <hyperlink ref="C1684" r:id="rId476" display="http://www.inafed.gob.mx/work/enciclopedia/EMM21puebla/municipios/21074a.html"/>
    <hyperlink ref="C1685" r:id="rId477" display="http://www.inafed.gob.mx/work/enciclopedia/EMM21puebla/municipios/21075a.html"/>
    <hyperlink ref="C1686" r:id="rId478" display="http://www.inafed.gob.mx/work/enciclopedia/EMM21puebla/municipios/21076a.html"/>
    <hyperlink ref="C1687" r:id="rId479" display="http://www.inafed.gob.mx/work/enciclopedia/EMM21puebla/municipios/21077a.html"/>
    <hyperlink ref="C1688" r:id="rId480" display="http://www.inafed.gob.mx/work/enciclopedia/EMM21puebla/municipios/21078a.html"/>
    <hyperlink ref="C1689" r:id="rId481" display="http://www.inafed.gob.mx/work/enciclopedia/EMM21puebla/municipios/21079a.html"/>
    <hyperlink ref="C1690" r:id="rId482" display="http://www.inafed.gob.mx/work/enciclopedia/EMM21puebla/municipios/21080a.html"/>
    <hyperlink ref="C1691" r:id="rId483" display="http://www.inafed.gob.mx/work/enciclopedia/EMM21puebla/municipios/21081a.html"/>
    <hyperlink ref="C1692" r:id="rId484" display="http://www.inafed.gob.mx/work/enciclopedia/EMM21puebla/municipios/21082a.html"/>
    <hyperlink ref="C1693" r:id="rId485" display="http://www.inafed.gob.mx/work/enciclopedia/EMM21puebla/municipios/21083a.html"/>
    <hyperlink ref="C1694" r:id="rId486" display="http://www.inafed.gob.mx/work/enciclopedia/EMM21puebla/municipios/21084a.html"/>
    <hyperlink ref="C1695" r:id="rId487" display="http://www.inafed.gob.mx/work/enciclopedia/EMM21puebla/municipios/21085a.html"/>
    <hyperlink ref="C1696" r:id="rId488" display="http://www.inafed.gob.mx/work/enciclopedia/EMM21puebla/municipios/21086a.html"/>
    <hyperlink ref="C1697" r:id="rId489" display="http://www.inafed.gob.mx/work/enciclopedia/EMM21puebla/municipios/21087a.html"/>
    <hyperlink ref="C1698" r:id="rId490" display="http://www.inafed.gob.mx/work/enciclopedia/EMM21puebla/municipios/21088a.html"/>
    <hyperlink ref="C1699" r:id="rId491" display="http://www.inafed.gob.mx/work/enciclopedia/EMM21puebla/municipios/21089a.html"/>
    <hyperlink ref="C1700" r:id="rId492" display="http://www.inafed.gob.mx/work/enciclopedia/EMM21puebla/municipios/21090a.html"/>
    <hyperlink ref="C1701" r:id="rId493" display="http://www.inafed.gob.mx/work/enciclopedia/EMM21puebla/municipios/21091a.html"/>
    <hyperlink ref="C1702" r:id="rId494" display="http://www.inafed.gob.mx/work/enciclopedia/EMM21puebla/municipios/21092a.html"/>
    <hyperlink ref="C1703" r:id="rId495" display="http://www.inafed.gob.mx/work/enciclopedia/EMM21puebla/municipios/21093a.html"/>
    <hyperlink ref="C1704" r:id="rId496" display="http://www.inafed.gob.mx/work/enciclopedia/EMM21puebla/municipios/21094a.html"/>
    <hyperlink ref="C1705" r:id="rId497" display="http://www.inafed.gob.mx/work/enciclopedia/EMM21puebla/municipios/21095a.html"/>
    <hyperlink ref="C1706" r:id="rId498" display="http://www.inafed.gob.mx/work/enciclopedia/EMM21puebla/municipios/21096a.html"/>
    <hyperlink ref="C1707" r:id="rId499" display="http://www.inafed.gob.mx/work/enciclopedia/EMM21puebla/municipios/21097a.html"/>
    <hyperlink ref="C1708" r:id="rId500" display="http://www.inafed.gob.mx/work/enciclopedia/EMM21puebla/municipios/21098a.html"/>
    <hyperlink ref="C1709" r:id="rId501" display="http://www.inafed.gob.mx/work/enciclopedia/EMM21puebla/municipios/21099a.html"/>
    <hyperlink ref="C1710" r:id="rId502" display="http://www.inafed.gob.mx/work/enciclopedia/EMM21puebla/municipios/21100a.html"/>
    <hyperlink ref="C1711" r:id="rId503" display="http://www.inafed.gob.mx/work/enciclopedia/EMM21puebla/municipios/21101a.html"/>
    <hyperlink ref="C1712" r:id="rId504" display="http://www.inafed.gob.mx/work/enciclopedia/EMM21puebla/municipios/21102a.html"/>
    <hyperlink ref="C1713" r:id="rId505" display="http://www.inafed.gob.mx/work/enciclopedia/EMM21puebla/municipios/21103a.html"/>
    <hyperlink ref="C1714" r:id="rId506" display="http://www.inafed.gob.mx/work/enciclopedia/EMM21puebla/municipios/21104a.html"/>
    <hyperlink ref="C1715" r:id="rId507" display="http://www.inafed.gob.mx/work/enciclopedia/EMM21puebla/municipios/21105a.html"/>
    <hyperlink ref="C1716" r:id="rId508" display="http://www.inafed.gob.mx/work/enciclopedia/EMM21puebla/municipios/21106a.html"/>
    <hyperlink ref="C1717" r:id="rId509" display="http://www.inafed.gob.mx/work/enciclopedia/EMM21puebla/municipios/21107a.html"/>
    <hyperlink ref="C1718" r:id="rId510" display="http://www.inafed.gob.mx/work/enciclopedia/EMM21puebla/municipios/21108a.html"/>
    <hyperlink ref="C1719" r:id="rId511" display="http://www.inafed.gob.mx/work/enciclopedia/EMM21puebla/municipios/21109a.html"/>
    <hyperlink ref="C1720" r:id="rId512" display="http://www.inafed.gob.mx/work/enciclopedia/EMM21puebla/municipios/21110a.html"/>
    <hyperlink ref="C1721" r:id="rId513" display="http://www.inafed.gob.mx/work/enciclopedia/EMM21puebla/municipios/21111a.html"/>
    <hyperlink ref="C1722" r:id="rId514" display="http://www.inafed.gob.mx/work/enciclopedia/EMM21puebla/municipios/21112a.html"/>
    <hyperlink ref="C1723" r:id="rId515" display="http://www.inafed.gob.mx/work/enciclopedia/EMM21puebla/municipios/21113a.html"/>
    <hyperlink ref="C1724" r:id="rId516" display="http://www.inafed.gob.mx/work/enciclopedia/EMM21puebla/municipios/21114a.html"/>
    <hyperlink ref="C1725" r:id="rId517" display="http://www.inafed.gob.mx/work/enciclopedia/EMM21puebla/municipios/21115a.html"/>
    <hyperlink ref="C1726" r:id="rId518" display="http://www.inafed.gob.mx/work/enciclopedia/EMM21puebla/municipios/21116a.html"/>
    <hyperlink ref="C1727" r:id="rId519" display="http://www.inafed.gob.mx/work/enciclopedia/EMM21puebla/municipios/21117a.html"/>
    <hyperlink ref="C1728" r:id="rId520" display="http://www.inafed.gob.mx/work/enciclopedia/EMM21puebla/municipios/21118a.html"/>
    <hyperlink ref="C1729" r:id="rId521" display="http://www.inafed.gob.mx/work/enciclopedia/EMM21puebla/municipios/21119a.html"/>
    <hyperlink ref="C1730" r:id="rId522" display="http://www.inafed.gob.mx/work/enciclopedia/EMM21puebla/municipios/21120a.html"/>
    <hyperlink ref="C1731" r:id="rId523" display="http://www.inafed.gob.mx/work/enciclopedia/EMM21puebla/municipios/21121a.html"/>
    <hyperlink ref="C1732" r:id="rId524" display="http://www.inafed.gob.mx/work/enciclopedia/EMM21puebla/municipios/21122a.html"/>
    <hyperlink ref="C1733" r:id="rId525" display="http://www.inafed.gob.mx/work/enciclopedia/EMM21puebla/municipios/21123a.html"/>
    <hyperlink ref="C1734" r:id="rId526" display="http://www.inafed.gob.mx/work/enciclopedia/EMM21puebla/municipios/21124a.html"/>
    <hyperlink ref="C1735" r:id="rId527" display="http://www.inafed.gob.mx/work/enciclopedia/EMM21puebla/municipios/21125a.html"/>
    <hyperlink ref="C1736" r:id="rId528" display="http://www.inafed.gob.mx/work/enciclopedia/EMM21puebla/municipios/21126a.html"/>
    <hyperlink ref="C1737" r:id="rId529" display="http://www.inafed.gob.mx/work/enciclopedia/EMM21puebla/municipios/21127a.html"/>
    <hyperlink ref="C1738" r:id="rId530" display="http://www.inafed.gob.mx/work/enciclopedia/EMM21puebla/municipios/21128a.html"/>
    <hyperlink ref="C1739" r:id="rId531" display="http://www.inafed.gob.mx/work/enciclopedia/EMM21puebla/municipios/21129a.html"/>
    <hyperlink ref="C1740" r:id="rId532" display="http://www.inafed.gob.mx/work/enciclopedia/EMM21puebla/municipios/21130a.html"/>
    <hyperlink ref="C1741" r:id="rId533" display="http://www.inafed.gob.mx/work/enciclopedia/EMM21puebla/municipios/21131a.html"/>
    <hyperlink ref="C1742" r:id="rId534" display="http://www.inafed.gob.mx/work/enciclopedia/EMM21puebla/municipios/21132a.html"/>
    <hyperlink ref="C1743" r:id="rId535" display="http://www.inafed.gob.mx/work/enciclopedia/EMM21puebla/municipios/21133a.html"/>
    <hyperlink ref="C1744" r:id="rId536" display="http://www.inafed.gob.mx/work/enciclopedia/EMM21puebla/municipios/21134a.html"/>
    <hyperlink ref="C1745" r:id="rId537" display="http://www.inafed.gob.mx/work/enciclopedia/EMM21puebla/municipios/21135a.html"/>
    <hyperlink ref="C1746" r:id="rId538" display="http://www.inafed.gob.mx/work/enciclopedia/EMM21puebla/municipios/21136a.html"/>
    <hyperlink ref="C1747" r:id="rId539" display="http://www.inafed.gob.mx/work/enciclopedia/EMM21puebla/municipios/21137a.html"/>
    <hyperlink ref="C1748" r:id="rId540" display="http://www.inafed.gob.mx/work/enciclopedia/EMM21puebla/municipios/21138a.html"/>
    <hyperlink ref="C1749" r:id="rId541" display="http://www.inafed.gob.mx/work/enciclopedia/EMM21puebla/municipios/21139a.html"/>
    <hyperlink ref="C1750" r:id="rId542" display="http://www.inafed.gob.mx/work/enciclopedia/EMM21puebla/municipios/21140a.html"/>
    <hyperlink ref="C1751" r:id="rId543" display="http://www.inafed.gob.mx/work/enciclopedia/EMM21puebla/municipios/21141a.html"/>
    <hyperlink ref="C1752" r:id="rId544" display="http://www.inafed.gob.mx/work/enciclopedia/EMM21puebla/municipios/21142a.html"/>
    <hyperlink ref="C1753" r:id="rId545" display="http://www.inafed.gob.mx/work/enciclopedia/EMM21puebla/municipios/21143a.html"/>
    <hyperlink ref="C1754" r:id="rId546" display="http://www.inafed.gob.mx/work/enciclopedia/EMM21puebla/municipios/21144a.html"/>
    <hyperlink ref="C1755" r:id="rId547" display="http://www.inafed.gob.mx/work/enciclopedia/EMM21puebla/municipios/21145a.html"/>
    <hyperlink ref="C1756" r:id="rId548" display="http://www.inafed.gob.mx/work/enciclopedia/EMM21puebla/municipios/21146a.html"/>
    <hyperlink ref="C1757" r:id="rId549" display="http://www.inafed.gob.mx/work/enciclopedia/EMM21puebla/municipios/21147a.html"/>
    <hyperlink ref="C1758" r:id="rId550" display="http://www.inafed.gob.mx/work/enciclopedia/EMM21puebla/municipios/21148a.html"/>
    <hyperlink ref="C1759" r:id="rId551" display="http://www.inafed.gob.mx/work/enciclopedia/EMM21puebla/municipios/21149a.html"/>
    <hyperlink ref="C1760" r:id="rId552" display="http://www.inafed.gob.mx/work/enciclopedia/EMM21puebla/municipios/21150a.html"/>
    <hyperlink ref="C1761" r:id="rId553" display="http://www.inafed.gob.mx/work/enciclopedia/EMM21puebla/municipios/21151a.html"/>
    <hyperlink ref="C1762" r:id="rId554" display="http://www.inafed.gob.mx/work/enciclopedia/EMM21puebla/municipios/21152a.html"/>
    <hyperlink ref="C1763" r:id="rId555" display="http://www.inafed.gob.mx/work/enciclopedia/EMM21puebla/municipios/21153a.html"/>
    <hyperlink ref="C1764" r:id="rId556" display="http://www.inafed.gob.mx/work/enciclopedia/EMM21puebla/municipios/21154a.html"/>
    <hyperlink ref="C1765" r:id="rId557" display="http://www.inafed.gob.mx/work/enciclopedia/EMM21puebla/municipios/21155a.html"/>
    <hyperlink ref="C1766" r:id="rId558" display="http://www.inafed.gob.mx/work/enciclopedia/EMM21puebla/municipios/21156a.html"/>
    <hyperlink ref="C1767" r:id="rId559" display="http://www.inafed.gob.mx/work/enciclopedia/EMM21puebla/municipios/21157a.html"/>
    <hyperlink ref="C1768" r:id="rId560" display="http://www.inafed.gob.mx/work/enciclopedia/EMM21puebla/municipios/21158a.html"/>
    <hyperlink ref="C1769" r:id="rId561" display="http://www.inafed.gob.mx/work/enciclopedia/EMM21puebla/municipios/21159a.html"/>
    <hyperlink ref="C1770" r:id="rId562" display="http://www.inafed.gob.mx/work/enciclopedia/EMM21puebla/municipios/21160a.html"/>
    <hyperlink ref="C1771" r:id="rId563" display="http://www.inafed.gob.mx/work/enciclopedia/EMM21puebla/municipios/21161a.html"/>
    <hyperlink ref="C1772" r:id="rId564" display="http://www.inafed.gob.mx/work/enciclopedia/EMM21puebla/municipios/21162a.html"/>
    <hyperlink ref="C1773" r:id="rId565" display="http://www.inafed.gob.mx/work/enciclopedia/EMM21puebla/municipios/21163a.html"/>
    <hyperlink ref="C1774" r:id="rId566" display="http://www.inafed.gob.mx/work/enciclopedia/EMM21puebla/municipios/21164a.html"/>
    <hyperlink ref="C1775" r:id="rId567" display="http://www.inafed.gob.mx/work/enciclopedia/EMM21puebla/municipios/21165a.html"/>
    <hyperlink ref="C1776" r:id="rId568" display="http://www.inafed.gob.mx/work/enciclopedia/EMM21puebla/municipios/21166a.html"/>
    <hyperlink ref="C1777" r:id="rId569" display="http://www.inafed.gob.mx/work/enciclopedia/EMM21puebla/municipios/21167a.html"/>
    <hyperlink ref="C1778" r:id="rId570" display="http://www.inafed.gob.mx/work/enciclopedia/EMM21puebla/municipios/21168a.html"/>
    <hyperlink ref="C1779" r:id="rId571" display="http://www.inafed.gob.mx/work/enciclopedia/EMM21puebla/municipios/21169a.html"/>
    <hyperlink ref="C1780" r:id="rId572" display="http://www.inafed.gob.mx/work/enciclopedia/EMM21puebla/municipios/21170a.html"/>
    <hyperlink ref="C1781" r:id="rId573" display="http://www.inafed.gob.mx/work/enciclopedia/EMM21puebla/municipios/21171a.html"/>
    <hyperlink ref="C1782" r:id="rId574" display="http://www.inafed.gob.mx/work/enciclopedia/EMM21puebla/municipios/21172a.html"/>
    <hyperlink ref="C1783" r:id="rId575" display="http://www.inafed.gob.mx/work/enciclopedia/EMM21puebla/municipios/21173a.html"/>
    <hyperlink ref="C1784" r:id="rId576" display="http://www.inafed.gob.mx/work/enciclopedia/EMM21puebla/municipios/21174a.html"/>
    <hyperlink ref="C1785" r:id="rId577" display="http://www.inafed.gob.mx/work/enciclopedia/EMM21puebla/municipios/21175a.html"/>
    <hyperlink ref="C1786" r:id="rId578" display="http://www.inafed.gob.mx/work/enciclopedia/EMM21puebla/municipios/21176a.html"/>
    <hyperlink ref="C1787" r:id="rId579" display="http://www.inafed.gob.mx/work/enciclopedia/EMM21puebla/municipios/21177a.html"/>
    <hyperlink ref="C1788" r:id="rId580" display="http://www.inafed.gob.mx/work/enciclopedia/EMM21puebla/municipios/21178a.html"/>
    <hyperlink ref="C1789" r:id="rId581" display="http://www.inafed.gob.mx/work/enciclopedia/EMM21puebla/municipios/21179a.html"/>
    <hyperlink ref="C1790" r:id="rId582" display="http://www.inafed.gob.mx/work/enciclopedia/EMM21puebla/municipios/21180a.html"/>
    <hyperlink ref="C1791" r:id="rId583" display="http://www.inafed.gob.mx/work/enciclopedia/EMM21puebla/municipios/21181a.html"/>
    <hyperlink ref="C1792" r:id="rId584" display="http://www.inafed.gob.mx/work/enciclopedia/EMM21puebla/municipios/21182a.html"/>
    <hyperlink ref="C1793" r:id="rId585" display="http://www.inafed.gob.mx/work/enciclopedia/EMM21puebla/municipios/21183a.html"/>
    <hyperlink ref="C1794" r:id="rId586" display="http://www.inafed.gob.mx/work/enciclopedia/EMM21puebla/municipios/21184a.html"/>
    <hyperlink ref="C1795" r:id="rId587" display="http://www.inafed.gob.mx/work/enciclopedia/EMM21puebla/municipios/21185a.html"/>
    <hyperlink ref="C1796" r:id="rId588" display="http://www.inafed.gob.mx/work/enciclopedia/EMM21puebla/municipios/21186a.html"/>
    <hyperlink ref="C1797" r:id="rId589" display="http://www.inafed.gob.mx/work/enciclopedia/EMM21puebla/municipios/21187a.html"/>
    <hyperlink ref="C1798" r:id="rId590" display="http://www.inafed.gob.mx/work/enciclopedia/EMM21puebla/municipios/21188a.html"/>
    <hyperlink ref="C1799" r:id="rId591" display="http://www.inafed.gob.mx/work/enciclopedia/EMM21puebla/municipios/21189a.html"/>
    <hyperlink ref="C1800" r:id="rId592" display="http://www.inafed.gob.mx/work/enciclopedia/EMM21puebla/municipios/21190a.html"/>
    <hyperlink ref="C1801" r:id="rId593" display="http://www.inafed.gob.mx/work/enciclopedia/EMM21puebla/municipios/21191a.html"/>
    <hyperlink ref="C1802" r:id="rId594" display="http://www.inafed.gob.mx/work/enciclopedia/EMM21puebla/municipios/21192a.html"/>
    <hyperlink ref="C1803" r:id="rId595" display="http://www.inafed.gob.mx/work/enciclopedia/EMM21puebla/municipios/21193a.html"/>
    <hyperlink ref="C1804" r:id="rId596" display="http://www.inafed.gob.mx/work/enciclopedia/EMM21puebla/municipios/21194a.html"/>
    <hyperlink ref="C1805" r:id="rId597" display="http://www.inafed.gob.mx/work/enciclopedia/EMM21puebla/municipios/21195a.html"/>
    <hyperlink ref="C1806" r:id="rId598" display="http://www.inafed.gob.mx/work/enciclopedia/EMM21puebla/municipios/21196a.html"/>
    <hyperlink ref="C1807" r:id="rId599" display="http://www.inafed.gob.mx/work/enciclopedia/EMM21puebla/municipios/21197a.html"/>
    <hyperlink ref="C1808" r:id="rId600" display="http://www.inafed.gob.mx/work/enciclopedia/EMM21puebla/municipios/21198a.html"/>
    <hyperlink ref="C1809" r:id="rId601" display="http://www.inafed.gob.mx/work/enciclopedia/EMM21puebla/municipios/21199a.html"/>
    <hyperlink ref="C1810" r:id="rId602" display="http://www.inafed.gob.mx/work/enciclopedia/EMM21puebla/municipios/21200a.html"/>
    <hyperlink ref="C1811" r:id="rId603" display="http://www.inafed.gob.mx/work/enciclopedia/EMM21puebla/municipios/21201a.html"/>
    <hyperlink ref="C1812" r:id="rId604" display="http://www.inafed.gob.mx/work/enciclopedia/EMM21puebla/municipios/21202a.html"/>
    <hyperlink ref="C1813" r:id="rId605" display="http://www.inafed.gob.mx/work/enciclopedia/EMM21puebla/municipios/21203a.html"/>
    <hyperlink ref="C1814" r:id="rId606" display="http://www.inafed.gob.mx/work/enciclopedia/EMM21puebla/municipios/21204a.html"/>
    <hyperlink ref="C1815" r:id="rId607" display="http://www.inafed.gob.mx/work/enciclopedia/EMM21puebla/municipios/21205a.html"/>
    <hyperlink ref="C1816" r:id="rId608" display="http://www.inafed.gob.mx/work/enciclopedia/EMM21puebla/municipios/21206a.html"/>
    <hyperlink ref="C1817" r:id="rId609" display="http://www.inafed.gob.mx/work/enciclopedia/EMM21puebla/municipios/21207a.html"/>
    <hyperlink ref="C1818" r:id="rId610" display="http://www.inafed.gob.mx/work/enciclopedia/EMM21puebla/municipios/21208a.html"/>
    <hyperlink ref="C1819" r:id="rId611" display="http://www.inafed.gob.mx/work/enciclopedia/EMM21puebla/municipios/21209a.html"/>
    <hyperlink ref="C1820" r:id="rId612" display="http://www.inafed.gob.mx/work/enciclopedia/EMM21puebla/municipios/21210a.html"/>
    <hyperlink ref="C1821" r:id="rId613" display="http://www.inafed.gob.mx/work/enciclopedia/EMM21puebla/municipios/21211a.html"/>
    <hyperlink ref="C1822" r:id="rId614" display="http://www.inafed.gob.mx/work/enciclopedia/EMM21puebla/municipios/21212a.html"/>
    <hyperlink ref="C1823" r:id="rId615" display="http://www.inafed.gob.mx/work/enciclopedia/EMM21puebla/municipios/21213a.html"/>
    <hyperlink ref="C1824" r:id="rId616" display="http://www.inafed.gob.mx/work/enciclopedia/EMM21puebla/municipios/21214a.html"/>
    <hyperlink ref="C1825" r:id="rId617" display="http://www.inafed.gob.mx/work/enciclopedia/EMM21puebla/municipios/21215a.html"/>
    <hyperlink ref="C1826" r:id="rId618" display="http://www.inafed.gob.mx/work/enciclopedia/EMM21puebla/municipios/21216a.html"/>
    <hyperlink ref="C1827" r:id="rId619" display="http://www.inafed.gob.mx/work/enciclopedia/EMM21puebla/municipios/21217a.html"/>
    <hyperlink ref="C2338" r:id="rId620" location="div_mapa" display="http://www.yucatan.gob.mx/estado/municipios.php - div_mapa"/>
    <hyperlink ref="C2339" r:id="rId621" location="div_mapa" display="http://www.yucatan.gob.mx/estado/municipios.php - div_mapa"/>
    <hyperlink ref="C2340" r:id="rId622" location="div_mapa" display="http://www.yucatan.gob.mx/estado/municipios.php - div_mapa"/>
    <hyperlink ref="C2341" r:id="rId623" location="div_mapa" display="http://www.yucatan.gob.mx/estado/municipios.php - div_mapa"/>
    <hyperlink ref="C2342" r:id="rId624" location="div_mapa" display="http://www.yucatan.gob.mx/estado/municipios.php - div_mapa"/>
    <hyperlink ref="C2343" r:id="rId625" location="div_mapa" display="http://www.yucatan.gob.mx/estado/municipios.php - div_mapa"/>
    <hyperlink ref="C2344" r:id="rId626" location="div_mapa" display="http://www.yucatan.gob.mx/estado/municipios.php - div_mapa"/>
    <hyperlink ref="C2345" r:id="rId627" location="div_mapa" display="http://www.yucatan.gob.mx/estado/municipios.php - div_mapa"/>
    <hyperlink ref="C2346" r:id="rId628" location="div_mapa" display="http://www.yucatan.gob.mx/estado/municipios.php - div_mapa"/>
    <hyperlink ref="C2347" r:id="rId629" location="div_mapa" display="http://www.yucatan.gob.mx/estado/municipios.php - div_mapa"/>
    <hyperlink ref="C2348" r:id="rId630" location="div_mapa" display="http://www.yucatan.gob.mx/estado/municipios.php - div_mapa"/>
    <hyperlink ref="C2349" r:id="rId631" location="div_mapa" display="http://www.yucatan.gob.mx/estado/municipios.php - div_mapa"/>
    <hyperlink ref="C2350" r:id="rId632" location="div_mapa" display="http://www.yucatan.gob.mx/estado/municipios.php - div_mapa"/>
    <hyperlink ref="C2351" r:id="rId633" location="div_mapa" display="http://www.yucatan.gob.mx/estado/municipios.php - div_mapa"/>
    <hyperlink ref="C2352" r:id="rId634" location="div_mapa" display="http://www.yucatan.gob.mx/estado/municipios.php - div_mapa"/>
    <hyperlink ref="C2353" r:id="rId635" location="div_mapa" display="http://www.yucatan.gob.mx/estado/municipios.php - div_mapa"/>
    <hyperlink ref="C2354" r:id="rId636" location="div_mapa" display="http://www.yucatan.gob.mx/estado/municipios.php - div_mapa"/>
    <hyperlink ref="C2355" r:id="rId637" location="div_mapa" display="http://www.yucatan.gob.mx/estado/municipios.php - div_mapa"/>
    <hyperlink ref="C2356" r:id="rId638" location="div_mapa" display="http://www.yucatan.gob.mx/estado/municipios.php - div_mapa"/>
    <hyperlink ref="C2357" r:id="rId639" location="div_mapa" display="http://www.yucatan.gob.mx/estado/municipios.php - div_mapa"/>
    <hyperlink ref="C2358" r:id="rId640" location="div_mapa" display="http://www.yucatan.gob.mx/estado/municipios.php - div_mapa"/>
    <hyperlink ref="C2359" r:id="rId641" location="div_mapa" display="http://www.yucatan.gob.mx/estado/municipios.php - div_mapa"/>
    <hyperlink ref="C2360" r:id="rId642" location="div_mapa" display="http://www.yucatan.gob.mx/estado/municipios.php - div_mapa"/>
    <hyperlink ref="C2361" r:id="rId643" location="div_mapa" display="http://www.yucatan.gob.mx/estado/municipios.php - div_mapa"/>
    <hyperlink ref="C2362" r:id="rId644" location="div_mapa" display="http://www.yucatan.gob.mx/estado/municipios.php - div_mapa"/>
    <hyperlink ref="C2363" r:id="rId645" location="div_mapa" display="http://www.yucatan.gob.mx/estado/municipios.php - div_mapa"/>
    <hyperlink ref="C2364" r:id="rId646" location="div_mapa" display="http://www.yucatan.gob.mx/estado/municipios.php - div_mapa"/>
    <hyperlink ref="C2365" r:id="rId647" location="div_mapa" display="http://www.yucatan.gob.mx/estado/municipios.php - div_mapa"/>
    <hyperlink ref="C2366" r:id="rId648" location="div_mapa" display="http://www.yucatan.gob.mx/estado/municipios.php - div_mapa"/>
    <hyperlink ref="C2367" r:id="rId649" location="div_mapa" display="http://www.yucatan.gob.mx/estado/municipios.php - div_mapa"/>
    <hyperlink ref="C2368" r:id="rId650" location="div_mapa" display="http://www.yucatan.gob.mx/estado/municipios.php - div_mapa"/>
    <hyperlink ref="C2369" r:id="rId651" location="div_mapa" display="http://www.yucatan.gob.mx/estado/municipios.php - div_mapa"/>
    <hyperlink ref="C2370" r:id="rId652" location="div_mapa" display="http://www.yucatan.gob.mx/estado/municipios.php - div_mapa"/>
    <hyperlink ref="C2371" r:id="rId653" location="div_mapa" display="http://www.yucatan.gob.mx/estado/municipios.php - div_mapa"/>
    <hyperlink ref="C2372" r:id="rId654" location="div_mapa" display="http://www.yucatan.gob.mx/estado/municipios.php - div_mapa"/>
    <hyperlink ref="C2373" r:id="rId655" location="div_mapa" display="http://www.yucatan.gob.mx/estado/municipios.php - div_mapa"/>
    <hyperlink ref="C2374" r:id="rId656" location="div_mapa" display="http://www.yucatan.gob.mx/estado/municipios.php - div_mapa"/>
    <hyperlink ref="C2375" r:id="rId657" location="div_mapa" display="http://www.yucatan.gob.mx/estado/municipios.php - div_mapa"/>
    <hyperlink ref="C2376" r:id="rId658" location="div_mapa" display="http://www.yucatan.gob.mx/estado/municipios.php - div_mapa"/>
    <hyperlink ref="C2377" r:id="rId659" location="div_mapa" display="http://www.yucatan.gob.mx/estado/municipios.php - div_mapa"/>
    <hyperlink ref="C2378" r:id="rId660" location="div_mapa" display="http://www.yucatan.gob.mx/estado/municipios.php - div_mapa"/>
    <hyperlink ref="C2379" r:id="rId661" location="div_mapa" display="http://www.yucatan.gob.mx/estado/municipios.php - div_mapa"/>
    <hyperlink ref="C2380" r:id="rId662" location="div_mapa" display="http://www.yucatan.gob.mx/estado/municipios.php - div_mapa"/>
    <hyperlink ref="C2381" r:id="rId663" location="div_mapa" display="http://www.yucatan.gob.mx/estado/municipios.php - div_mapa"/>
    <hyperlink ref="C2382" r:id="rId664" location="div_mapa" display="http://www.yucatan.gob.mx/estado/municipios.php - div_mapa"/>
    <hyperlink ref="C2383" r:id="rId665" location="div_mapa" display="http://www.yucatan.gob.mx/estado/municipios.php - div_mapa"/>
    <hyperlink ref="C2384" r:id="rId666" location="div_mapa" display="http://www.yucatan.gob.mx/estado/municipios.php - div_mapa"/>
    <hyperlink ref="C2385" r:id="rId667" location="div_mapa" display="http://www.yucatan.gob.mx/estado/municipios.php - div_mapa"/>
    <hyperlink ref="C2386" r:id="rId668" location="div_mapa" display="http://www.yucatan.gob.mx/estado/municipios.php - div_mapa"/>
    <hyperlink ref="C2387" r:id="rId669" location="div_mapa" display="http://www.yucatan.gob.mx/estado/municipios.php - div_mapa"/>
    <hyperlink ref="C2388" r:id="rId670" location="div_mapa" display="http://www.yucatan.gob.mx/estado/municipios.php - div_mapa"/>
    <hyperlink ref="C2389" r:id="rId671" location="div_mapa" display="http://www.yucatan.gob.mx/estado/municipios.php - div_mapa"/>
    <hyperlink ref="C2390" r:id="rId672" location="div_mapa" display="http://www.yucatan.gob.mx/estado/municipios.php - div_mapa"/>
    <hyperlink ref="C2391" r:id="rId673" location="div_mapa" display="http://www.yucatan.gob.mx/estado/municipios.php - div_mapa"/>
    <hyperlink ref="C2392" r:id="rId674" location="div_mapa" display="http://www.yucatan.gob.mx/estado/municipios.php - div_mapa"/>
    <hyperlink ref="C2393" r:id="rId675" location="div_mapa" display="http://www.yucatan.gob.mx/estado/municipios.php - div_mapa"/>
    <hyperlink ref="C2394" r:id="rId676" location="div_mapa" display="http://www.yucatan.gob.mx/estado/municipios.php - div_mapa"/>
    <hyperlink ref="C2395" r:id="rId677" location="div_mapa" display="http://www.yucatan.gob.mx/estado/municipios.php - div_mapa"/>
    <hyperlink ref="C2396" r:id="rId678" location="div_mapa" display="http://www.yucatan.gob.mx/estado/municipios.php - div_mapa"/>
    <hyperlink ref="C2397" r:id="rId679" location="div_mapa" display="http://www.yucatan.gob.mx/estado/municipios.php - div_mapa"/>
    <hyperlink ref="C2398" r:id="rId680" location="div_mapa" display="http://www.yucatan.gob.mx/estado/municipios.php - div_mapa"/>
    <hyperlink ref="C2399" r:id="rId681" location="div_mapa" display="http://www.yucatan.gob.mx/estado/municipios.php - div_mapa"/>
    <hyperlink ref="C2400" r:id="rId682" location="div_mapa" display="http://www.yucatan.gob.mx/estado/municipios.php - div_mapa"/>
    <hyperlink ref="C2401" r:id="rId683" location="div_mapa" display="http://www.yucatan.gob.mx/estado/municipios.php - div_mapa"/>
    <hyperlink ref="C2402" r:id="rId684" location="div_mapa" display="http://www.yucatan.gob.mx/estado/municipios.php - div_mapa"/>
    <hyperlink ref="C2403" r:id="rId685" location="div_mapa" display="http://www.yucatan.gob.mx/estado/municipios.php - div_mapa"/>
    <hyperlink ref="C2404" r:id="rId686" location="div_mapa" display="http://www.yucatan.gob.mx/estado/municipios.php - div_mapa"/>
    <hyperlink ref="C2405" r:id="rId687" location="div_mapa" display="http://www.yucatan.gob.mx/estado/municipios.php - div_mapa"/>
    <hyperlink ref="C2406" r:id="rId688" location="div_mapa" display="http://www.yucatan.gob.mx/estado/municipios.php - div_mapa"/>
    <hyperlink ref="C2407" r:id="rId689" location="div_mapa" display="http://www.yucatan.gob.mx/estado/municipios.php - div_mapa"/>
    <hyperlink ref="C2408" r:id="rId690" location="div_mapa" display="http://www.yucatan.gob.mx/estado/municipios.php - div_mapa"/>
    <hyperlink ref="C2409" r:id="rId691" location="div_mapa" display="http://www.yucatan.gob.mx/estado/municipios.php - div_mapa"/>
    <hyperlink ref="C2410" r:id="rId692" location="div_mapa" display="http://www.yucatan.gob.mx/estado/municipios.php - div_mapa"/>
    <hyperlink ref="C2411" r:id="rId693" location="div_mapa" display="http://www.yucatan.gob.mx/estado/municipios.php - div_mapa"/>
    <hyperlink ref="C2412" r:id="rId694" location="div_mapa" display="http://www.yucatan.gob.mx/estado/municipios.php - div_mapa"/>
    <hyperlink ref="C2413" r:id="rId695" location="div_mapa" display="http://www.yucatan.gob.mx/estado/municipios.php - div_mapa"/>
    <hyperlink ref="C2414" r:id="rId696" location="div_mapa" display="http://www.yucatan.gob.mx/estado/municipios.php - div_mapa"/>
    <hyperlink ref="C2415" r:id="rId697" location="div_mapa" display="http://www.yucatan.gob.mx/estado/municipios.php - div_mapa"/>
    <hyperlink ref="C2416" r:id="rId698" location="div_mapa" display="http://www.yucatan.gob.mx/estado/municipios.php - div_mapa"/>
    <hyperlink ref="C2417" r:id="rId699" location="div_mapa" display="http://www.yucatan.gob.mx/estado/municipios.php - div_mapa"/>
    <hyperlink ref="C2418" r:id="rId700" location="div_mapa" display="http://www.yucatan.gob.mx/estado/municipios.php - div_mapa"/>
    <hyperlink ref="C2419" r:id="rId701" location="div_mapa" display="http://www.yucatan.gob.mx/estado/municipios.php - div_mapa"/>
    <hyperlink ref="C2420" r:id="rId702" location="div_mapa" display="http://www.yucatan.gob.mx/estado/municipios.php - div_mapa"/>
    <hyperlink ref="C2421" r:id="rId703" location="div_mapa" display="http://www.yucatan.gob.mx/estado/municipios.php - div_mapa"/>
    <hyperlink ref="C2422" r:id="rId704" location="div_mapa" display="http://www.yucatan.gob.mx/estado/municipios.php - div_mapa"/>
    <hyperlink ref="C2423" r:id="rId705" location="div_mapa" display="http://www.yucatan.gob.mx/estado/municipios.php - div_mapa"/>
    <hyperlink ref="C2424" r:id="rId706" location="div_mapa" display="http://www.yucatan.gob.mx/estado/municipios.php - div_mapa"/>
    <hyperlink ref="C2425" r:id="rId707" location="div_mapa" display="http://www.yucatan.gob.mx/estado/municipios.php - div_mapa"/>
    <hyperlink ref="C2426" r:id="rId708" location="div_mapa" display="http://www.yucatan.gob.mx/estado/municipios.php - div_mapa"/>
    <hyperlink ref="C2427" r:id="rId709" location="div_mapa" display="http://www.yucatan.gob.mx/estado/municipios.php - div_mapa"/>
    <hyperlink ref="C2428" r:id="rId710" location="div_mapa" display="http://www.yucatan.gob.mx/estado/municipios.php - div_mapa"/>
    <hyperlink ref="C2429" r:id="rId711" location="div_mapa" display="http://www.yucatan.gob.mx/estado/municipios.php - div_mapa"/>
    <hyperlink ref="C2430" r:id="rId712" location="div_mapa" display="http://www.yucatan.gob.mx/estado/municipios.php - div_mapa"/>
    <hyperlink ref="C2431" r:id="rId713" location="div_mapa" display="http://www.yucatan.gob.mx/estado/municipios.php - div_mapa"/>
    <hyperlink ref="C2432" r:id="rId714" location="div_mapa" display="http://www.yucatan.gob.mx/estado/municipios.php - div_mapa"/>
    <hyperlink ref="C2433" r:id="rId715" location="div_mapa" display="http://www.yucatan.gob.mx/estado/municipios.php - div_mapa"/>
    <hyperlink ref="C2434" r:id="rId716" location="div_mapa" display="http://www.yucatan.gob.mx/estado/municipios.php - div_mapa"/>
    <hyperlink ref="C2435" r:id="rId717" location="div_mapa" display="http://www.yucatan.gob.mx/estado/municipios.php - div_mapa"/>
    <hyperlink ref="C2436" r:id="rId718" location="div_mapa" display="http://www.yucatan.gob.mx/estado/municipios.php - div_mapa"/>
    <hyperlink ref="C2437" r:id="rId719" location="div_mapa" display="http://www.yucatan.gob.mx/estado/municipios.php - div_mapa"/>
    <hyperlink ref="C2438" r:id="rId720" location="div_mapa" display="http://www.yucatan.gob.mx/estado/municipios.php - div_mapa"/>
    <hyperlink ref="C2439" r:id="rId721" location="div_mapa" display="http://www.yucatan.gob.mx/estado/municipios.php - div_mapa"/>
    <hyperlink ref="C2440" r:id="rId722" location="div_mapa" display="http://www.yucatan.gob.mx/estado/municipios.php - div_mapa"/>
    <hyperlink ref="C2441" r:id="rId723" location="div_mapa" display="http://www.yucatan.gob.mx/estado/municipios.php - div_mapa"/>
    <hyperlink ref="C2442" r:id="rId724" location="div_mapa" display="http://www.yucatan.gob.mx/estado/municipios.php - div_mapa"/>
    <hyperlink ref="C2443" r:id="rId725" location="div_mapa" display="http://www.yucatan.gob.mx/estado/municipios.php - div_mapa"/>
    <hyperlink ref="C2444" r:id="rId726" display="http://inafed.gob.mx/work/enciclopedia/EMM32zacatecas/municipios/32001a.html"/>
    <hyperlink ref="C2463" r:id="rId727" display="http://inafed.gob.mx/work/enciclopedia/EMM32zacatecas/municipios/32022a.html"/>
    <hyperlink ref="C2483" r:id="rId728" display="http://inafed.gob.mx/work/enciclopedia/EMM32zacatecas/municipios/32040a.html"/>
    <hyperlink ref="C2445" r:id="rId729" display="http://inafed.gob.mx/work/enciclopedia/EMM32zacatecas/municipios/32002a.html"/>
    <hyperlink ref="C2464" r:id="rId730" display="http://inafed.gob.mx/work/enciclopedia/EMM32zacatecas/municipios/32023a.html"/>
    <hyperlink ref="C2484" r:id="rId731" display="http://inafed.gob.mx/work/enciclopedia/EMM32zacatecas/municipios/32041a.html"/>
    <hyperlink ref="C2446" r:id="rId732" display="http://inafed.gob.mx/work/enciclopedia/EMM32zacatecas/municipios/32003a.html"/>
    <hyperlink ref="C2465" r:id="rId733" display="http://inafed.gob.mx/work/enciclopedia/EMM32zacatecas/municipios/32024a.html"/>
    <hyperlink ref="C2485" r:id="rId734" display="http://inafed.gob.mx/work/enciclopedia/EMM32zacatecas/municipios/32042a.html"/>
    <hyperlink ref="C2447" r:id="rId735" display="http://inafed.gob.mx/work/enciclopedia/EMM32zacatecas/municipios/32004a.html"/>
    <hyperlink ref="C2466" r:id="rId736" display="http://inafed.gob.mx/work/enciclopedia/EMM32zacatecas/municipios/32025a.html"/>
    <hyperlink ref="C2486" r:id="rId737" display="http://inafed.gob.mx/work/enciclopedia/EMM32zacatecas/municipios/32043a.html"/>
    <hyperlink ref="C2448" r:id="rId738" display="http://inafed.gob.mx/work/enciclopedia/EMM32zacatecas/municipios/32005a.html"/>
    <hyperlink ref="C2467" r:id="rId739" display="http://inafed.gob.mx/work/enciclopedia/EMM32zacatecas/municipios/32026a.html"/>
    <hyperlink ref="C2487" r:id="rId740" display="http://inafed.gob.mx/work/enciclopedia/EMM32zacatecas/municipios/32044a.html"/>
    <hyperlink ref="C2449" r:id="rId741" display="http://inafed.gob.mx/work/enciclopedia/EMM32zacatecas/municipios/32006a.html"/>
    <hyperlink ref="C2468" r:id="rId742" display="http://inafed.gob.mx/work/enciclopedia/EMM32zacatecas/municipios/32027a.html"/>
    <hyperlink ref="C2488" r:id="rId743" display="http://inafed.gob.mx/work/enciclopedia/EMM32zacatecas/municipios/32045a.html"/>
    <hyperlink ref="C2450" r:id="rId744" display="http://inafed.gob.mx/work/enciclopedia/EMM32zacatecas/municipios/32007a.html"/>
    <hyperlink ref="C2469" r:id="rId745" display="http://inafed.gob.mx/work/enciclopedia/EMM32zacatecas/municipios/32028a.html"/>
    <hyperlink ref="C2489" r:id="rId746" display="http://inafed.gob.mx/work/enciclopedia/EMM32zacatecas/municipios/32046a.html"/>
    <hyperlink ref="C2451" r:id="rId747" display="http://inafed.gob.mx/work/enciclopedia/EMM32zacatecas/municipios/32008a.html"/>
    <hyperlink ref="C2470" r:id="rId748" display="http://inafed.gob.mx/work/enciclopedia/EMM32zacatecas/municipios/32029a.html"/>
    <hyperlink ref="C2490" r:id="rId749" display="http://inafed.gob.mx/work/enciclopedia/EMM32zacatecas/municipios/32047a.html"/>
    <hyperlink ref="C2452" r:id="rId750" display="http://inafed.gob.mx/work/enciclopedia/EMM32zacatecas/municipios/32009a.html"/>
    <hyperlink ref="C2471" r:id="rId751" display="http://inafed.gob.mx/work/enciclopedia/EMM32zacatecas/municipios/32030a.html"/>
    <hyperlink ref="C2491" r:id="rId752" display="http://inafed.gob.mx/work/enciclopedia/EMM32zacatecas/municipios/32048a.html"/>
    <hyperlink ref="C2453" r:id="rId753" display="http://inafed.gob.mx/work/enciclopedia/EMM32zacatecas/municipios/32010a.html"/>
    <hyperlink ref="C2472" r:id="rId754" display="http://inafed.gob.mx/work/enciclopedia/EMM32zacatecas/municipios/32031a.html"/>
    <hyperlink ref="C2492" r:id="rId755" display="http://inafed.gob.mx/work/enciclopedia/EMM32zacatecas/municipios/32057a.html"/>
    <hyperlink ref="C2454" r:id="rId756" display="http://inafed.gob.mx/work/enciclopedia/EMM32zacatecas/municipios/32012a.html"/>
    <hyperlink ref="C2473" r:id="rId757" display="http://inafed.gob.mx/work/enciclopedia/EMM32zacatecas/municipios/32032a.html"/>
    <hyperlink ref="C2493" r:id="rId758" display="http://inafed.gob.mx/work/enciclopedia/EMM32zacatecas/municipios/32011a.html"/>
    <hyperlink ref="C2455" r:id="rId759" display="http://inafed.gob.mx/work/enciclopedia/EMM32zacatecas/municipios/32013a.html"/>
    <hyperlink ref="C2474" r:id="rId760" display="http://inafed.gob.mx/work/enciclopedia/EMM32zacatecas/municipios/32033a.html"/>
    <hyperlink ref="C2494" r:id="rId761" display="http://inafed.gob.mx/work/enciclopedia/EMM32zacatecas/municipios/32049a.html"/>
    <hyperlink ref="C2456" r:id="rId762" display="http://inafed.gob.mx/work/enciclopedia/EMM32zacatecas/municipios/32014a.html"/>
    <hyperlink ref="C2475" r:id="rId763" display="http://inafed.gob.mx/work/enciclopedia/EMM32zacatecas/municipios/32034a.html"/>
    <hyperlink ref="C2495" r:id="rId764" display="http://inafed.gob.mx/work/enciclopedia/EMM32zacatecas/municipios/32050a.html"/>
    <hyperlink ref="C2457" r:id="rId765" display="http://inafed.gob.mx/work/enciclopedia/EMM32zacatecas/municipios/32016a.html"/>
    <hyperlink ref="C2476" r:id="rId766" display="http://inafed.gob.mx/work/enciclopedia/EMM32zacatecas/municipios/32035a.html"/>
    <hyperlink ref="C2496" r:id="rId767" display="http://inafed.gob.mx/work/enciclopedia/EMM32zacatecas/municipios/32051a.html"/>
    <hyperlink ref="C2458" r:id="rId768" display="http://inafed.gob.mx/work/enciclopedia/EMM32zacatecas/municipios/32017a.html"/>
    <hyperlink ref="C2477" r:id="rId769" display="http://inafed.gob.mx/work/enciclopedia/EMM32zacatecas/municipios/32036a.html"/>
    <hyperlink ref="C2497" r:id="rId770" display="http://inafed.gob.mx/work/enciclopedia/EMM32zacatecas/municipios/32052a.html"/>
    <hyperlink ref="C2459" r:id="rId771" display="http://inafed.gob.mx/work/enciclopedia/EMM32zacatecas/municipios/32018a.html"/>
    <hyperlink ref="C2478" r:id="rId772" display="http://inafed.gob.mx/work/enciclopedia/EMM32zacatecas/municipios/32037a.html"/>
    <hyperlink ref="C2498" r:id="rId773" display="http://inafed.gob.mx/work/enciclopedia/EMM32zacatecas/municipios/32053a.html"/>
    <hyperlink ref="C2460" r:id="rId774" display="http://inafed.gob.mx/work/enciclopedia/EMM32zacatecas/municipios/32019a.html"/>
    <hyperlink ref="C2479" r:id="rId775" display="http://inafed.gob.mx/work/enciclopedia/EMM32zacatecas/municipios/32038a.html"/>
    <hyperlink ref="C2499" r:id="rId776" display="http://inafed.gob.mx/work/enciclopedia/EMM32zacatecas/municipios/32054a.html"/>
    <hyperlink ref="C2461" r:id="rId777" display="http://inafed.gob.mx/work/enciclopedia/EMM32zacatecas/municipios/32020a.html"/>
    <hyperlink ref="C2480" r:id="rId778" display="http://inafed.gob.mx/work/enciclopedia/EMM32zacatecas/municipios/32015a.html"/>
    <hyperlink ref="C2500" r:id="rId779" display="http://inafed.gob.mx/work/enciclopedia/EMM32zacatecas/municipios/32055a.html"/>
    <hyperlink ref="C2462" r:id="rId780" display="http://inafed.gob.mx/work/enciclopedia/EMM32zacatecas/municipios/32021a.html"/>
    <hyperlink ref="C2481" r:id="rId781" display="http://inafed.gob.mx/work/enciclopedia/EMM32zacatecas/municipios/32039a.html"/>
    <hyperlink ref="C2501" r:id="rId782" display="http://inafed.gob.mx/work/enciclopedia/EMM32zacatecas/municipios/32056a.html"/>
    <hyperlink ref="C2482" r:id="rId783" display="http://inafed.gob.mx/work/enciclopedia/EMM32zacatecas/municipios/32058a.html"/>
  </hyperlink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INDIRECT('SOLICITUD C.C.C. FOV'!$Y$24:$AJ$24)</xm:f>
          </x14:formula1>
          <xm:sqref>F37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39</vt:i4>
      </vt:variant>
    </vt:vector>
  </HeadingPairs>
  <TitlesOfParts>
    <vt:vector size="42" baseType="lpstr">
      <vt:lpstr>SOLICITUD C.C.C. FOV</vt:lpstr>
      <vt:lpstr>AVISO</vt:lpstr>
      <vt:lpstr>DATOS</vt:lpstr>
      <vt:lpstr>AAAAS</vt:lpstr>
      <vt:lpstr>AGS</vt:lpstr>
      <vt:lpstr>AVISO!Área_de_impresión</vt:lpstr>
      <vt:lpstr>'SOLICITUD C.C.C. FOV'!Área_de_impresión</vt:lpstr>
      <vt:lpstr>BCN</vt:lpstr>
      <vt:lpstr>BCS</vt:lpstr>
      <vt:lpstr>CAM</vt:lpstr>
      <vt:lpstr>CHI</vt:lpstr>
      <vt:lpstr>CHP</vt:lpstr>
      <vt:lpstr>COA</vt:lpstr>
      <vt:lpstr>COL</vt:lpstr>
      <vt:lpstr>DIF</vt:lpstr>
      <vt:lpstr>DUR</vt:lpstr>
      <vt:lpstr>GRO</vt:lpstr>
      <vt:lpstr>GTO</vt:lpstr>
      <vt:lpstr>HGO</vt:lpstr>
      <vt:lpstr>JAL</vt:lpstr>
      <vt:lpstr>MEX</vt:lpstr>
      <vt:lpstr>MIC</vt:lpstr>
      <vt:lpstr>MOR</vt:lpstr>
      <vt:lpstr>NAY</vt:lpstr>
      <vt:lpstr>NLE</vt:lpstr>
      <vt:lpstr>OAX</vt:lpstr>
      <vt:lpstr>PUE</vt:lpstr>
      <vt:lpstr>QRO</vt:lpstr>
      <vt:lpstr>ROO</vt:lpstr>
      <vt:lpstr>SIN</vt:lpstr>
      <vt:lpstr>SLP</vt:lpstr>
      <vt:lpstr>SON</vt:lpstr>
      <vt:lpstr>TAB</vt:lpstr>
      <vt:lpstr>TAM</vt:lpstr>
      <vt:lpstr>AVISO!Títulos_a_imprimir</vt:lpstr>
      <vt:lpstr>'SOLICITUD C.C.C. FOV'!Títulos_a_imprimir</vt:lpstr>
      <vt:lpstr>TLX</vt:lpstr>
      <vt:lpstr>VER</vt:lpstr>
      <vt:lpstr>YUC</vt:lpstr>
      <vt:lpstr>ZAC</vt:lpstr>
      <vt:lpstr>ZAS</vt:lpstr>
      <vt:lpstr>ZZZZ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Organización y Proyectos</dc:creator>
  <cp:lastModifiedBy>Marco Antonio De La Riva Juarez</cp:lastModifiedBy>
  <cp:lastPrinted>2026-03-02T22:47:57Z</cp:lastPrinted>
  <dcterms:created xsi:type="dcterms:W3CDTF">2012-12-26T19:23:44Z</dcterms:created>
  <dcterms:modified xsi:type="dcterms:W3CDTF">2026-06-22T16:34:03Z</dcterms:modified>
</cp:coreProperties>
</file>